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4F52C4B3-7867-4AFE-BF95-881A5EB18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K33" i="1" l="1"/>
  <c r="J29" i="1"/>
  <c r="J6" i="1" l="1"/>
  <c r="J16" i="1" l="1"/>
  <c r="J7" i="1" l="1"/>
  <c r="J22" i="1" l="1"/>
  <c r="J4" i="1"/>
  <c r="J32" i="1" l="1"/>
  <c r="J31" i="1"/>
  <c r="J30" i="1"/>
  <c r="J28" i="1"/>
  <c r="J27" i="1"/>
  <c r="J26" i="1"/>
  <c r="J34" i="1" s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5" i="1"/>
  <c r="J3" i="1"/>
  <c r="J2" i="1"/>
  <c r="J33" i="1" l="1"/>
  <c r="J35" i="1" s="1"/>
</calcChain>
</file>

<file path=xl/sharedStrings.xml><?xml version="1.0" encoding="utf-8"?>
<sst xmlns="http://schemas.openxmlformats.org/spreadsheetml/2006/main" count="234" uniqueCount="87">
  <si>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</si>
  <si>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</si>
  <si>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</si>
  <si>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</si>
  <si>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</si>
  <si>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</si>
  <si>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</si>
  <si>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</si>
  <si>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</si>
  <si>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Representar o CRN-2 no Conbran 2024</t>
  </si>
  <si>
    <t>Sociedade, Nutricionistas e TND</t>
  </si>
  <si>
    <t>Outubro</t>
  </si>
  <si>
    <t>Ana Lucia</t>
  </si>
  <si>
    <t>Ampliar a equipe da Assessoria de Comunicação</t>
  </si>
  <si>
    <t>Assessor</t>
  </si>
  <si>
    <t>Janeiro - Dezembro</t>
  </si>
  <si>
    <t>Mais orientador e com maior visibilidade, mais próximo e conectado com o Nutricionista e TND</t>
  </si>
  <si>
    <t>Realizar ações comemorativas a Semana da Saúde e da Nutrição</t>
  </si>
  <si>
    <t>Semana da Saúde e da Nutrição</t>
  </si>
  <si>
    <t>Março</t>
  </si>
  <si>
    <t>Rosmeri</t>
  </si>
  <si>
    <t>Mais orientador e com maior visibilidade, mais próximo e conectado com o Nutricionista</t>
  </si>
  <si>
    <t>Realizar ação alusiva ao DIA DO NUTRICIONISTA - PREMIO MARIA DE LOURDES HIRSCHLAND</t>
  </si>
  <si>
    <t>Nutricionsitas e sociedade</t>
  </si>
  <si>
    <t>Agosto</t>
  </si>
  <si>
    <t>Realizar ação alusiva ao DIA DO NUTRICIONISTA - jantar por adesão</t>
  </si>
  <si>
    <t>Nutricionistas</t>
  </si>
  <si>
    <t>Realizar ação alusiva à SEMANA DA ALIMENTAÇÃO</t>
  </si>
  <si>
    <t>Claudia</t>
  </si>
  <si>
    <t>Mais orientador e com maior visibilidade, mais próximo e conectado com TND</t>
  </si>
  <si>
    <t>DIA DO TND - Prêmio</t>
  </si>
  <si>
    <t>TND e sociedade</t>
  </si>
  <si>
    <t>Junho</t>
  </si>
  <si>
    <t>Representar o CRN-2 no Encontro Nacional da Comunicação do Sistema CFN/CRN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</si>
  <si>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</si>
  <si>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</si>
  <si>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Material sustentável para apoio em todos os eventos do ano de 2024</t>
  </si>
  <si>
    <t>Ana Serafim</t>
  </si>
  <si>
    <t>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</t>
  </si>
  <si>
    <t>Realizar reuniões visando organizar e promover as ações de comunicação do CRN-2</t>
  </si>
  <si>
    <t>Valores unitário</t>
  </si>
  <si>
    <t>Total do recurso</t>
  </si>
  <si>
    <t>passagens aéreas ida e volta POA-SP</t>
  </si>
  <si>
    <t>diárias</t>
  </si>
  <si>
    <t>ajuda de deslocamento</t>
  </si>
  <si>
    <t>inscrição</t>
  </si>
  <si>
    <t>faixa</t>
  </si>
  <si>
    <t>banner</t>
  </si>
  <si>
    <t>troféus</t>
  </si>
  <si>
    <t>folder</t>
  </si>
  <si>
    <t>hotsite</t>
  </si>
  <si>
    <t>passagens aéreas ida e volta POA-BSB</t>
  </si>
  <si>
    <t>site - criação de nova plataforma</t>
  </si>
  <si>
    <t>disparador e gerenciador de E-mail marketing (mensal)</t>
  </si>
  <si>
    <t>assinatura anual do Canva</t>
  </si>
  <si>
    <t>microfones de lapela para celular</t>
  </si>
  <si>
    <t>flash para a câmera</t>
  </si>
  <si>
    <t>câmera com sensor de movimento para a live</t>
  </si>
  <si>
    <t>auxilio representação para 5 pessoas para reuniões quinzenal</t>
  </si>
  <si>
    <t>01 notebook de alta performance para processar aplicativos de edição de imagens</t>
  </si>
  <si>
    <t>cartazes</t>
  </si>
  <si>
    <t>patrimônio</t>
  </si>
  <si>
    <t>Ter no mínimo 2 representantes do CRN-2 no evento</t>
  </si>
  <si>
    <t>Maio</t>
  </si>
  <si>
    <t>Nº de pessoas atendidas - 150
80% das valiações nível bom a ótimo</t>
  </si>
  <si>
    <t>Nº de pessoas atendidas - 100
80% das valiações nível bom a ótimo</t>
  </si>
  <si>
    <t>Estagiário</t>
  </si>
  <si>
    <t>contratação de estagiário</t>
  </si>
  <si>
    <t>adesivos com mensagem de valorização da profissão</t>
  </si>
  <si>
    <t>contratação de profissional de criação - despesa prevista na gestão</t>
  </si>
  <si>
    <t>ajuda de deslocamento - conselheiro</t>
  </si>
  <si>
    <t>diárias - conselheiro</t>
  </si>
  <si>
    <t>Ana Lúcia</t>
  </si>
  <si>
    <t>Ana Serafim, Claudia e Rosmeri</t>
  </si>
  <si>
    <t xml:space="preserve">Ana Lúcia </t>
  </si>
  <si>
    <t>Aquisição do equipamento</t>
  </si>
  <si>
    <t>Participação dos conselheiros nas reuniões</t>
  </si>
  <si>
    <t>Aquisição dos materiais</t>
  </si>
  <si>
    <t>Site com uma melhor navegabilidade</t>
  </si>
  <si>
    <t>Comunicação com todos nutricionistas e TND inscritos</t>
  </si>
  <si>
    <t>Assinatura</t>
  </si>
  <si>
    <t>Aquisição dos materiais e ampla distribuição na sociedade</t>
  </si>
  <si>
    <t>Despesa realizada</t>
  </si>
  <si>
    <t xml:space="preserve">devolução conbran </t>
  </si>
  <si>
    <t>gasto</t>
  </si>
  <si>
    <t>saldo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</si>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</sst>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6"/>
  <sheetViews>
    <sheetView tabSelected="1" topLeftCell="C30" zoomScale="90" zoomScaleNormal="90" workbookViewId="0">
      <selection activeCell="K31" sqref="K31"/>
    </sheetView>
  </sheetViews>
  <sheetFormatPr defaultColWidth="14.42578125" defaultRowHeight="15" customHeight="1" x14ac:dyDescent="0.25"/>
  <cols>
    <col min="1" max="1" width="28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9" width="14.42578125" style="7"/>
    <col min="10" max="10" width="18.28515625" style="7" customWidth="1"/>
    <col min="11" max="11" width="19.7109375" customWidth="1"/>
    <col min="12" max="12" width="20" customWidth="1"/>
  </cols>
  <sheetData>
    <row r="1" spans="1:14" ht="15" customHeight="1" x14ac:dyDescent="0.25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40</v>
      </c>
      <c r="J1" s="12" t="s">
        <v>41</v>
      </c>
      <c r="K1" s="35" t="s">
        <v>82</v>
      </c>
      <c r="L1" s="45" t="s">
        <v>83</v>
      </c>
      <c r="M1" s="45" t="s">
        <v>84</v>
      </c>
      <c r="N1" s="45" t="s">
        <v>85</v>
      </c>
    </row>
    <row r="2" spans="1:14" ht="47.25" customHeight="1" x14ac:dyDescent="0.25">
      <c r="A2" s="17" t="s">
        <v>8</v>
      </c>
      <c r="B2" s="14" t="s">
        <v>9</v>
      </c>
      <c r="C2" s="17" t="s">
        <v>62</v>
      </c>
      <c r="D2" s="17" t="s">
        <v>10</v>
      </c>
      <c r="E2" s="17" t="s">
        <v>63</v>
      </c>
      <c r="F2" s="17" t="s">
        <v>12</v>
      </c>
      <c r="G2" s="14" t="s">
        <v>42</v>
      </c>
      <c r="H2" s="17">
        <v>2</v>
      </c>
      <c r="I2" s="19">
        <v>3000</v>
      </c>
      <c r="J2" s="19">
        <f t="shared" ref="J2:J30" si="0">H2*I2</f>
        <v>6000</v>
      </c>
      <c r="K2" s="36">
        <v>3270.36</v>
      </c>
      <c r="L2" s="36">
        <v>3270.36</v>
      </c>
      <c r="M2" s="46">
        <v>0</v>
      </c>
      <c r="N2" s="46">
        <v>6000</v>
      </c>
    </row>
    <row r="3" spans="1:14" ht="43.5" customHeight="1" x14ac:dyDescent="0.25">
      <c r="A3" s="17" t="s">
        <v>8</v>
      </c>
      <c r="B3" s="14" t="s">
        <v>9</v>
      </c>
      <c r="C3" s="17" t="s">
        <v>62</v>
      </c>
      <c r="D3" s="17" t="s">
        <v>10</v>
      </c>
      <c r="E3" s="17" t="s">
        <v>63</v>
      </c>
      <c r="F3" s="17" t="s">
        <v>12</v>
      </c>
      <c r="G3" s="14" t="s">
        <v>43</v>
      </c>
      <c r="H3" s="17">
        <v>4</v>
      </c>
      <c r="I3" s="19">
        <v>500</v>
      </c>
      <c r="J3" s="19">
        <f t="shared" si="0"/>
        <v>2000</v>
      </c>
      <c r="K3" s="36"/>
      <c r="L3" s="1"/>
    </row>
    <row r="4" spans="1:14" ht="46.5" customHeight="1" x14ac:dyDescent="0.25">
      <c r="A4" s="17" t="s">
        <v>8</v>
      </c>
      <c r="B4" s="14" t="s">
        <v>9</v>
      </c>
      <c r="C4" s="17" t="s">
        <v>62</v>
      </c>
      <c r="D4" s="17" t="s">
        <v>10</v>
      </c>
      <c r="E4" s="17" t="s">
        <v>63</v>
      </c>
      <c r="F4" s="17" t="s">
        <v>12</v>
      </c>
      <c r="G4" s="14" t="s">
        <v>44</v>
      </c>
      <c r="H4" s="17">
        <v>2</v>
      </c>
      <c r="I4" s="19">
        <v>400</v>
      </c>
      <c r="J4" s="19">
        <f t="shared" si="0"/>
        <v>800</v>
      </c>
      <c r="K4" s="36"/>
      <c r="L4" s="1"/>
    </row>
    <row r="5" spans="1:14" ht="46.5" customHeight="1" x14ac:dyDescent="0.25">
      <c r="A5" s="17" t="s">
        <v>8</v>
      </c>
      <c r="B5" s="14" t="s">
        <v>9</v>
      </c>
      <c r="C5" s="17" t="s">
        <v>62</v>
      </c>
      <c r="D5" s="17" t="s">
        <v>10</v>
      </c>
      <c r="E5" s="17" t="s">
        <v>63</v>
      </c>
      <c r="F5" s="17" t="s">
        <v>12</v>
      </c>
      <c r="G5" s="14" t="s">
        <v>45</v>
      </c>
      <c r="H5" s="17">
        <v>2</v>
      </c>
      <c r="I5" s="19">
        <v>570</v>
      </c>
      <c r="J5" s="19">
        <f t="shared" si="0"/>
        <v>1140</v>
      </c>
      <c r="K5" s="37">
        <v>1140</v>
      </c>
      <c r="L5" s="37">
        <v>748.3</v>
      </c>
      <c r="M5" s="47">
        <v>391.7</v>
      </c>
      <c r="N5" s="46">
        <v>748.3</v>
      </c>
    </row>
    <row r="6" spans="1:14" ht="63" customHeight="1" x14ac:dyDescent="0.25">
      <c r="A6" s="26" t="s">
        <v>8</v>
      </c>
      <c r="B6" s="27" t="s">
        <v>13</v>
      </c>
      <c r="C6" s="26" t="s">
        <v>14</v>
      </c>
      <c r="D6" s="26" t="s">
        <v>10</v>
      </c>
      <c r="E6" s="26" t="s">
        <v>15</v>
      </c>
      <c r="F6" s="26" t="s">
        <v>72</v>
      </c>
      <c r="G6" s="27" t="s">
        <v>69</v>
      </c>
      <c r="H6" s="26">
        <v>0</v>
      </c>
      <c r="I6" s="28">
        <v>0</v>
      </c>
      <c r="J6" s="29">
        <f t="shared" si="0"/>
        <v>0</v>
      </c>
      <c r="K6" s="38"/>
      <c r="L6" s="21"/>
      <c r="M6" s="21"/>
    </row>
    <row r="7" spans="1:14" ht="48.75" customHeight="1" x14ac:dyDescent="0.25">
      <c r="A7" s="26" t="s">
        <v>8</v>
      </c>
      <c r="B7" s="27" t="s">
        <v>13</v>
      </c>
      <c r="C7" s="26" t="s">
        <v>66</v>
      </c>
      <c r="D7" s="26" t="s">
        <v>10</v>
      </c>
      <c r="E7" s="26" t="s">
        <v>15</v>
      </c>
      <c r="F7" s="26" t="s">
        <v>72</v>
      </c>
      <c r="G7" s="27" t="s">
        <v>67</v>
      </c>
      <c r="H7" s="26">
        <v>12</v>
      </c>
      <c r="I7" s="29">
        <v>960</v>
      </c>
      <c r="J7" s="29">
        <f t="shared" si="0"/>
        <v>11520</v>
      </c>
      <c r="K7" s="48">
        <v>2700</v>
      </c>
      <c r="L7" s="21"/>
      <c r="M7" s="21"/>
    </row>
    <row r="8" spans="1:14" ht="69.75" customHeight="1" x14ac:dyDescent="0.25">
      <c r="A8" s="25" t="s">
        <v>21</v>
      </c>
      <c r="B8" s="22" t="s">
        <v>17</v>
      </c>
      <c r="C8" s="23" t="s">
        <v>64</v>
      </c>
      <c r="D8" s="17" t="s">
        <v>18</v>
      </c>
      <c r="E8" s="17" t="s">
        <v>19</v>
      </c>
      <c r="F8" s="17" t="s">
        <v>20</v>
      </c>
      <c r="G8" s="14" t="s">
        <v>46</v>
      </c>
      <c r="H8" s="17">
        <v>1</v>
      </c>
      <c r="I8" s="19">
        <v>200</v>
      </c>
      <c r="J8" s="19">
        <f t="shared" si="0"/>
        <v>200</v>
      </c>
      <c r="K8" s="36"/>
      <c r="L8" s="1"/>
    </row>
    <row r="9" spans="1:14" ht="63.75" customHeight="1" x14ac:dyDescent="0.25">
      <c r="A9" s="25" t="s">
        <v>21</v>
      </c>
      <c r="B9" s="22" t="s">
        <v>17</v>
      </c>
      <c r="C9" s="23" t="s">
        <v>64</v>
      </c>
      <c r="D9" s="17" t="s">
        <v>18</v>
      </c>
      <c r="E9" s="17" t="s">
        <v>19</v>
      </c>
      <c r="F9" s="17" t="s">
        <v>20</v>
      </c>
      <c r="G9" s="14" t="s">
        <v>47</v>
      </c>
      <c r="H9" s="17">
        <v>2</v>
      </c>
      <c r="I9" s="19">
        <v>120</v>
      </c>
      <c r="J9" s="19">
        <f>H9*I9</f>
        <v>240</v>
      </c>
      <c r="K9" s="36"/>
      <c r="L9" s="1"/>
    </row>
    <row r="10" spans="1:14" ht="65.25" customHeight="1" x14ac:dyDescent="0.25">
      <c r="A10" s="30" t="s">
        <v>21</v>
      </c>
      <c r="B10" s="31" t="s">
        <v>22</v>
      </c>
      <c r="C10" s="30" t="s">
        <v>64</v>
      </c>
      <c r="D10" s="30" t="s">
        <v>23</v>
      </c>
      <c r="E10" s="30" t="s">
        <v>24</v>
      </c>
      <c r="F10" s="30" t="s">
        <v>20</v>
      </c>
      <c r="G10" s="31" t="s">
        <v>47</v>
      </c>
      <c r="H10" s="30">
        <v>2</v>
      </c>
      <c r="I10" s="29">
        <v>120</v>
      </c>
      <c r="J10" s="29">
        <f t="shared" si="0"/>
        <v>240</v>
      </c>
      <c r="K10" s="36"/>
      <c r="L10" s="1"/>
    </row>
    <row r="11" spans="1:14" ht="62.25" customHeight="1" x14ac:dyDescent="0.25">
      <c r="A11" s="30" t="s">
        <v>21</v>
      </c>
      <c r="B11" s="31" t="s">
        <v>22</v>
      </c>
      <c r="C11" s="30" t="s">
        <v>64</v>
      </c>
      <c r="D11" s="30" t="s">
        <v>23</v>
      </c>
      <c r="E11" s="30" t="s">
        <v>24</v>
      </c>
      <c r="F11" s="30" t="s">
        <v>20</v>
      </c>
      <c r="G11" s="31" t="s">
        <v>46</v>
      </c>
      <c r="H11" s="30">
        <v>1</v>
      </c>
      <c r="I11" s="29">
        <v>200</v>
      </c>
      <c r="J11" s="29">
        <f t="shared" si="0"/>
        <v>200</v>
      </c>
      <c r="K11" s="36"/>
      <c r="L11" s="1"/>
    </row>
    <row r="12" spans="1:14" ht="60.75" customHeight="1" x14ac:dyDescent="0.25">
      <c r="A12" s="30" t="s">
        <v>21</v>
      </c>
      <c r="B12" s="31" t="s">
        <v>22</v>
      </c>
      <c r="C12" s="30" t="s">
        <v>64</v>
      </c>
      <c r="D12" s="30" t="s">
        <v>23</v>
      </c>
      <c r="E12" s="30" t="s">
        <v>24</v>
      </c>
      <c r="F12" s="30" t="s">
        <v>20</v>
      </c>
      <c r="G12" s="31" t="s">
        <v>48</v>
      </c>
      <c r="H12" s="30">
        <v>6</v>
      </c>
      <c r="I12" s="29">
        <v>150</v>
      </c>
      <c r="J12" s="29">
        <f t="shared" si="0"/>
        <v>900</v>
      </c>
      <c r="K12" s="36"/>
      <c r="L12" s="1"/>
    </row>
    <row r="13" spans="1:14" ht="69.75" customHeight="1" x14ac:dyDescent="0.25">
      <c r="A13" s="30" t="s">
        <v>21</v>
      </c>
      <c r="B13" s="31" t="s">
        <v>25</v>
      </c>
      <c r="C13" s="30" t="s">
        <v>65</v>
      </c>
      <c r="D13" s="30" t="s">
        <v>26</v>
      </c>
      <c r="E13" s="30" t="s">
        <v>24</v>
      </c>
      <c r="F13" s="30" t="s">
        <v>20</v>
      </c>
      <c r="G13" s="31" t="s">
        <v>46</v>
      </c>
      <c r="H13" s="30">
        <v>1</v>
      </c>
      <c r="I13" s="29">
        <v>200</v>
      </c>
      <c r="J13" s="29">
        <f t="shared" si="0"/>
        <v>200</v>
      </c>
      <c r="K13" s="36"/>
      <c r="L13" s="1"/>
    </row>
    <row r="14" spans="1:14" ht="59.25" customHeight="1" x14ac:dyDescent="0.25">
      <c r="A14" s="30" t="s">
        <v>21</v>
      </c>
      <c r="B14" s="31" t="s">
        <v>25</v>
      </c>
      <c r="C14" s="30" t="s">
        <v>65</v>
      </c>
      <c r="D14" s="30" t="s">
        <v>26</v>
      </c>
      <c r="E14" s="30" t="s">
        <v>24</v>
      </c>
      <c r="F14" s="30" t="s">
        <v>20</v>
      </c>
      <c r="G14" s="31" t="s">
        <v>47</v>
      </c>
      <c r="H14" s="30">
        <v>2</v>
      </c>
      <c r="I14" s="29">
        <v>120</v>
      </c>
      <c r="J14" s="29">
        <f t="shared" si="0"/>
        <v>240</v>
      </c>
      <c r="K14" s="36"/>
      <c r="L14" s="1"/>
    </row>
    <row r="15" spans="1:14" ht="57.75" customHeight="1" x14ac:dyDescent="0.25">
      <c r="A15" s="17" t="s">
        <v>16</v>
      </c>
      <c r="B15" s="14" t="s">
        <v>27</v>
      </c>
      <c r="C15" s="30" t="s">
        <v>65</v>
      </c>
      <c r="D15" s="17" t="s">
        <v>10</v>
      </c>
      <c r="E15" s="17" t="s">
        <v>11</v>
      </c>
      <c r="F15" s="17" t="s">
        <v>28</v>
      </c>
      <c r="G15" s="14" t="s">
        <v>49</v>
      </c>
      <c r="H15" s="17">
        <v>1000</v>
      </c>
      <c r="I15" s="19">
        <v>0.5</v>
      </c>
      <c r="J15" s="19">
        <f t="shared" si="0"/>
        <v>500</v>
      </c>
      <c r="K15" s="36"/>
      <c r="L15" s="1"/>
    </row>
    <row r="16" spans="1:14" s="9" customFormat="1" ht="63.75" customHeight="1" x14ac:dyDescent="0.25">
      <c r="A16" s="23" t="s">
        <v>16</v>
      </c>
      <c r="B16" s="22" t="s">
        <v>27</v>
      </c>
      <c r="C16" s="30" t="s">
        <v>65</v>
      </c>
      <c r="D16" s="23" t="s">
        <v>10</v>
      </c>
      <c r="E16" s="23" t="s">
        <v>11</v>
      </c>
      <c r="F16" s="23" t="s">
        <v>28</v>
      </c>
      <c r="G16" s="22" t="s">
        <v>50</v>
      </c>
      <c r="H16" s="23">
        <v>1</v>
      </c>
      <c r="I16" s="24">
        <v>3000</v>
      </c>
      <c r="J16" s="19">
        <f t="shared" si="0"/>
        <v>3000</v>
      </c>
      <c r="K16" s="39"/>
      <c r="L16" s="8"/>
    </row>
    <row r="17" spans="1:12" ht="61.5" customHeight="1" x14ac:dyDescent="0.25">
      <c r="A17" s="30" t="s">
        <v>29</v>
      </c>
      <c r="B17" s="31" t="s">
        <v>30</v>
      </c>
      <c r="C17" s="30" t="s">
        <v>65</v>
      </c>
      <c r="D17" s="30" t="s">
        <v>10</v>
      </c>
      <c r="E17" s="30" t="s">
        <v>32</v>
      </c>
      <c r="F17" s="30" t="s">
        <v>20</v>
      </c>
      <c r="G17" s="31" t="s">
        <v>47</v>
      </c>
      <c r="H17" s="30">
        <v>2</v>
      </c>
      <c r="I17" s="29">
        <v>120</v>
      </c>
      <c r="J17" s="29">
        <f t="shared" si="0"/>
        <v>240</v>
      </c>
      <c r="K17" s="36"/>
      <c r="L17" s="1"/>
    </row>
    <row r="18" spans="1:12" ht="68.25" customHeight="1" x14ac:dyDescent="0.25">
      <c r="A18" s="30" t="s">
        <v>29</v>
      </c>
      <c r="B18" s="31" t="s">
        <v>30</v>
      </c>
      <c r="C18" s="30" t="s">
        <v>65</v>
      </c>
      <c r="D18" s="30" t="s">
        <v>31</v>
      </c>
      <c r="E18" s="30" t="s">
        <v>32</v>
      </c>
      <c r="F18" s="30" t="s">
        <v>20</v>
      </c>
      <c r="G18" s="31" t="s">
        <v>46</v>
      </c>
      <c r="H18" s="30">
        <v>1</v>
      </c>
      <c r="I18" s="29">
        <v>200</v>
      </c>
      <c r="J18" s="29">
        <f t="shared" si="0"/>
        <v>200</v>
      </c>
      <c r="K18" s="36"/>
      <c r="L18" s="1"/>
    </row>
    <row r="19" spans="1:12" ht="61.5" customHeight="1" x14ac:dyDescent="0.25">
      <c r="A19" s="30" t="s">
        <v>29</v>
      </c>
      <c r="B19" s="31" t="s">
        <v>30</v>
      </c>
      <c r="C19" s="30" t="s">
        <v>65</v>
      </c>
      <c r="D19" s="30" t="s">
        <v>31</v>
      </c>
      <c r="E19" s="30" t="s">
        <v>32</v>
      </c>
      <c r="F19" s="30" t="s">
        <v>20</v>
      </c>
      <c r="G19" s="31" t="s">
        <v>48</v>
      </c>
      <c r="H19" s="30">
        <v>4</v>
      </c>
      <c r="I19" s="29">
        <v>150</v>
      </c>
      <c r="J19" s="29">
        <f t="shared" si="0"/>
        <v>600</v>
      </c>
      <c r="K19" s="36"/>
      <c r="L19" s="1"/>
    </row>
    <row r="20" spans="1:12" ht="61.5" customHeight="1" x14ac:dyDescent="0.25">
      <c r="A20" s="17" t="s">
        <v>16</v>
      </c>
      <c r="B20" s="15" t="s">
        <v>33</v>
      </c>
      <c r="C20" s="17" t="s">
        <v>62</v>
      </c>
      <c r="D20" s="17" t="s">
        <v>10</v>
      </c>
      <c r="E20" s="17" t="s">
        <v>15</v>
      </c>
      <c r="F20" s="17" t="s">
        <v>72</v>
      </c>
      <c r="G20" s="15" t="s">
        <v>51</v>
      </c>
      <c r="H20" s="17">
        <v>2</v>
      </c>
      <c r="I20" s="19">
        <v>3000</v>
      </c>
      <c r="J20" s="19">
        <f t="shared" si="0"/>
        <v>6000</v>
      </c>
      <c r="K20" s="36">
        <v>2589.0700000000002</v>
      </c>
      <c r="L20" s="2" t="s">
        <v>86</v>
      </c>
    </row>
    <row r="21" spans="1:12" ht="61.5" customHeight="1" x14ac:dyDescent="0.25">
      <c r="A21" s="17" t="s">
        <v>16</v>
      </c>
      <c r="B21" s="15" t="s">
        <v>33</v>
      </c>
      <c r="C21" s="17" t="s">
        <v>62</v>
      </c>
      <c r="D21" s="17" t="s">
        <v>10</v>
      </c>
      <c r="E21" s="17" t="s">
        <v>15</v>
      </c>
      <c r="F21" s="17" t="s">
        <v>72</v>
      </c>
      <c r="G21" s="15" t="s">
        <v>71</v>
      </c>
      <c r="H21" s="17">
        <v>4</v>
      </c>
      <c r="I21" s="19">
        <v>500</v>
      </c>
      <c r="J21" s="19">
        <f t="shared" si="0"/>
        <v>2000</v>
      </c>
      <c r="K21" s="36">
        <v>2250</v>
      </c>
      <c r="L21" s="2"/>
    </row>
    <row r="22" spans="1:12" ht="67.5" customHeight="1" x14ac:dyDescent="0.25">
      <c r="A22" s="17" t="s">
        <v>16</v>
      </c>
      <c r="B22" s="15" t="s">
        <v>33</v>
      </c>
      <c r="C22" s="17" t="s">
        <v>62</v>
      </c>
      <c r="D22" s="17" t="s">
        <v>10</v>
      </c>
      <c r="E22" s="17" t="s">
        <v>15</v>
      </c>
      <c r="F22" s="17" t="s">
        <v>72</v>
      </c>
      <c r="G22" s="15" t="s">
        <v>70</v>
      </c>
      <c r="H22" s="17">
        <v>2</v>
      </c>
      <c r="I22" s="19">
        <v>400</v>
      </c>
      <c r="J22" s="19">
        <f t="shared" si="0"/>
        <v>800</v>
      </c>
      <c r="K22" s="36">
        <v>400</v>
      </c>
      <c r="L22" s="2"/>
    </row>
    <row r="23" spans="1:12" ht="112.5" customHeight="1" x14ac:dyDescent="0.25">
      <c r="A23" s="30" t="s">
        <v>34</v>
      </c>
      <c r="B23" s="32" t="s">
        <v>35</v>
      </c>
      <c r="C23" s="30" t="s">
        <v>78</v>
      </c>
      <c r="D23" s="30" t="s">
        <v>10</v>
      </c>
      <c r="E23" s="30" t="s">
        <v>15</v>
      </c>
      <c r="F23" s="30" t="s">
        <v>72</v>
      </c>
      <c r="G23" s="32" t="s">
        <v>52</v>
      </c>
      <c r="H23" s="30">
        <v>1</v>
      </c>
      <c r="I23" s="29">
        <v>30000</v>
      </c>
      <c r="J23" s="29">
        <f t="shared" si="0"/>
        <v>30000</v>
      </c>
      <c r="K23" s="36"/>
      <c r="L23" s="2"/>
    </row>
    <row r="24" spans="1:12" ht="110.25" customHeight="1" x14ac:dyDescent="0.25">
      <c r="A24" s="30" t="s">
        <v>34</v>
      </c>
      <c r="B24" s="32" t="s">
        <v>35</v>
      </c>
      <c r="C24" s="30" t="s">
        <v>79</v>
      </c>
      <c r="D24" s="30" t="s">
        <v>10</v>
      </c>
      <c r="E24" s="30" t="s">
        <v>15</v>
      </c>
      <c r="F24" s="30" t="s">
        <v>74</v>
      </c>
      <c r="G24" s="32" t="s">
        <v>53</v>
      </c>
      <c r="H24" s="30">
        <v>12</v>
      </c>
      <c r="I24" s="29">
        <v>300</v>
      </c>
      <c r="J24" s="29">
        <f t="shared" si="0"/>
        <v>3600</v>
      </c>
      <c r="K24" s="36"/>
      <c r="L24" s="2"/>
    </row>
    <row r="25" spans="1:12" ht="105" x14ac:dyDescent="0.25">
      <c r="A25" s="30" t="s">
        <v>34</v>
      </c>
      <c r="B25" s="31" t="s">
        <v>35</v>
      </c>
      <c r="C25" s="30" t="s">
        <v>80</v>
      </c>
      <c r="D25" s="30" t="s">
        <v>10</v>
      </c>
      <c r="E25" s="30" t="s">
        <v>15</v>
      </c>
      <c r="F25" s="30" t="s">
        <v>74</v>
      </c>
      <c r="G25" s="31" t="s">
        <v>54</v>
      </c>
      <c r="H25" s="30">
        <v>1</v>
      </c>
      <c r="I25" s="29">
        <v>300</v>
      </c>
      <c r="J25" s="29">
        <f t="shared" si="0"/>
        <v>300</v>
      </c>
      <c r="K25" s="36"/>
      <c r="L25" s="2"/>
    </row>
    <row r="26" spans="1:12" ht="105" x14ac:dyDescent="0.25">
      <c r="A26" s="30" t="s">
        <v>34</v>
      </c>
      <c r="B26" s="31" t="s">
        <v>35</v>
      </c>
      <c r="C26" s="30" t="s">
        <v>75</v>
      </c>
      <c r="D26" s="30" t="s">
        <v>10</v>
      </c>
      <c r="E26" s="30" t="s">
        <v>15</v>
      </c>
      <c r="F26" s="30" t="s">
        <v>74</v>
      </c>
      <c r="G26" s="31" t="s">
        <v>55</v>
      </c>
      <c r="H26" s="30">
        <v>2</v>
      </c>
      <c r="I26" s="29">
        <v>200</v>
      </c>
      <c r="J26" s="29">
        <f t="shared" si="0"/>
        <v>400</v>
      </c>
      <c r="K26" s="36"/>
      <c r="L26" s="2"/>
    </row>
    <row r="27" spans="1:12" ht="111.75" customHeight="1" x14ac:dyDescent="0.25">
      <c r="A27" s="33" t="s">
        <v>34</v>
      </c>
      <c r="B27" s="34" t="s">
        <v>35</v>
      </c>
      <c r="C27" s="30" t="s">
        <v>75</v>
      </c>
      <c r="D27" s="30" t="s">
        <v>10</v>
      </c>
      <c r="E27" s="30" t="s">
        <v>15</v>
      </c>
      <c r="F27" s="30" t="s">
        <v>72</v>
      </c>
      <c r="G27" s="31" t="s">
        <v>56</v>
      </c>
      <c r="H27" s="30">
        <v>1</v>
      </c>
      <c r="I27" s="29">
        <v>900</v>
      </c>
      <c r="J27" s="29">
        <f t="shared" si="0"/>
        <v>900</v>
      </c>
      <c r="K27" s="36"/>
      <c r="L27" s="2"/>
    </row>
    <row r="28" spans="1:12" ht="330" x14ac:dyDescent="0.25">
      <c r="A28" s="33" t="s">
        <v>34</v>
      </c>
      <c r="B28" s="34" t="s">
        <v>35</v>
      </c>
      <c r="C28" s="30" t="s">
        <v>75</v>
      </c>
      <c r="D28" s="33" t="s">
        <v>10</v>
      </c>
      <c r="E28" s="33" t="s">
        <v>15</v>
      </c>
      <c r="F28" s="33" t="s">
        <v>74</v>
      </c>
      <c r="G28" s="34" t="s">
        <v>57</v>
      </c>
      <c r="H28" s="30">
        <v>1</v>
      </c>
      <c r="I28" s="29">
        <v>1800</v>
      </c>
      <c r="J28" s="29">
        <f t="shared" si="0"/>
        <v>1800</v>
      </c>
      <c r="K28" s="37"/>
      <c r="L28" s="10" t="s">
        <v>38</v>
      </c>
    </row>
    <row r="29" spans="1:12" ht="105" x14ac:dyDescent="0.25">
      <c r="A29" s="33" t="s">
        <v>34</v>
      </c>
      <c r="B29" s="34" t="s">
        <v>35</v>
      </c>
      <c r="C29" s="30" t="s">
        <v>75</v>
      </c>
      <c r="D29" s="33" t="s">
        <v>10</v>
      </c>
      <c r="E29" s="33" t="s">
        <v>15</v>
      </c>
      <c r="F29" s="33" t="s">
        <v>74</v>
      </c>
      <c r="G29" s="34" t="s">
        <v>59</v>
      </c>
      <c r="H29" s="33">
        <v>1</v>
      </c>
      <c r="I29" s="29">
        <v>10000</v>
      </c>
      <c r="J29" s="29">
        <f t="shared" ref="J29" si="1">H29*I29</f>
        <v>10000</v>
      </c>
      <c r="K29" s="37"/>
      <c r="L29" s="10"/>
    </row>
    <row r="30" spans="1:12" ht="105" x14ac:dyDescent="0.25">
      <c r="A30" s="18" t="s">
        <v>34</v>
      </c>
      <c r="B30" s="16" t="s">
        <v>39</v>
      </c>
      <c r="C30" s="18" t="s">
        <v>76</v>
      </c>
      <c r="D30" s="18" t="s">
        <v>10</v>
      </c>
      <c r="E30" s="18" t="s">
        <v>15</v>
      </c>
      <c r="F30" s="18" t="s">
        <v>20</v>
      </c>
      <c r="G30" s="16" t="s">
        <v>58</v>
      </c>
      <c r="H30" s="18">
        <v>120</v>
      </c>
      <c r="I30" s="19">
        <v>120</v>
      </c>
      <c r="J30" s="19">
        <f t="shared" si="0"/>
        <v>14400</v>
      </c>
      <c r="K30" s="40">
        <v>3050</v>
      </c>
      <c r="L30" s="4"/>
    </row>
    <row r="31" spans="1:12" ht="65.25" customHeight="1" x14ac:dyDescent="0.25">
      <c r="A31" s="33" t="s">
        <v>8</v>
      </c>
      <c r="B31" s="34" t="s">
        <v>36</v>
      </c>
      <c r="C31" s="33" t="s">
        <v>77</v>
      </c>
      <c r="D31" s="33" t="s">
        <v>10</v>
      </c>
      <c r="E31" s="33" t="s">
        <v>15</v>
      </c>
      <c r="F31" s="33" t="s">
        <v>73</v>
      </c>
      <c r="G31" s="34" t="s">
        <v>60</v>
      </c>
      <c r="H31" s="33">
        <v>1000</v>
      </c>
      <c r="I31" s="29">
        <v>4</v>
      </c>
      <c r="J31" s="29">
        <f t="shared" ref="J31:J32" si="2">H31*I31</f>
        <v>4000</v>
      </c>
      <c r="K31" s="40"/>
      <c r="L31" s="4"/>
    </row>
    <row r="32" spans="1:12" ht="56.25" customHeight="1" x14ac:dyDescent="0.25">
      <c r="A32" s="33" t="s">
        <v>8</v>
      </c>
      <c r="B32" s="34" t="s">
        <v>36</v>
      </c>
      <c r="C32" s="33" t="s">
        <v>81</v>
      </c>
      <c r="D32" s="33" t="s">
        <v>10</v>
      </c>
      <c r="E32" s="33" t="s">
        <v>15</v>
      </c>
      <c r="F32" s="33" t="s">
        <v>37</v>
      </c>
      <c r="G32" s="34" t="s">
        <v>68</v>
      </c>
      <c r="H32" s="33">
        <v>1000</v>
      </c>
      <c r="I32" s="29">
        <v>1</v>
      </c>
      <c r="J32" s="29">
        <f t="shared" si="2"/>
        <v>1000</v>
      </c>
      <c r="K32" s="40"/>
      <c r="L32" s="4"/>
    </row>
    <row r="33" spans="1:12" x14ac:dyDescent="0.25">
      <c r="A33" s="4"/>
      <c r="B33" s="3"/>
      <c r="C33" s="3"/>
      <c r="D33" s="3"/>
      <c r="E33" s="3"/>
      <c r="F33" s="3"/>
      <c r="G33" s="3"/>
      <c r="H33" s="3"/>
      <c r="I33" s="5"/>
      <c r="J33" s="41">
        <f>SUM(J2:J32)</f>
        <v>103420</v>
      </c>
      <c r="K33" s="41">
        <f>SUM(K2:K32)</f>
        <v>15399.43</v>
      </c>
      <c r="L33" s="4"/>
    </row>
    <row r="34" spans="1:12" x14ac:dyDescent="0.25">
      <c r="I34" s="44" t="s">
        <v>61</v>
      </c>
      <c r="J34" s="42">
        <f>J26+J27+J28+J29</f>
        <v>13100</v>
      </c>
    </row>
    <row r="35" spans="1:12" x14ac:dyDescent="0.25">
      <c r="I35" s="6"/>
      <c r="J35" s="43">
        <f>J33-J34</f>
        <v>90320</v>
      </c>
    </row>
    <row r="36" spans="1:12" x14ac:dyDescent="0.25">
      <c r="I36" s="6"/>
      <c r="J36" s="20"/>
    </row>
    <row r="37" spans="1:12" x14ac:dyDescent="0.25">
      <c r="I37" s="6"/>
      <c r="J37" s="20"/>
    </row>
    <row r="38" spans="1:12" x14ac:dyDescent="0.25">
      <c r="I38" s="6"/>
    </row>
    <row r="39" spans="1:12" x14ac:dyDescent="0.25">
      <c r="I39" s="6"/>
    </row>
    <row r="40" spans="1:12" x14ac:dyDescent="0.25">
      <c r="I40" s="6"/>
    </row>
    <row r="41" spans="1:12" x14ac:dyDescent="0.25">
      <c r="I41" s="6"/>
    </row>
    <row r="42" spans="1:12" x14ac:dyDescent="0.25">
      <c r="I42" s="6"/>
    </row>
    <row r="43" spans="1:12" x14ac:dyDescent="0.25">
      <c r="I43" s="6"/>
    </row>
    <row r="44" spans="1:12" x14ac:dyDescent="0.25">
      <c r="I44" s="6"/>
    </row>
    <row r="45" spans="1:12" x14ac:dyDescent="0.25">
      <c r="I45" s="6"/>
    </row>
    <row r="46" spans="1:12" x14ac:dyDescent="0.25">
      <c r="I46" s="6"/>
    </row>
    <row r="47" spans="1:12" x14ac:dyDescent="0.25">
      <c r="I47" s="6"/>
    </row>
    <row r="48" spans="1:12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</sheetData>
  <hyperlinks>
    <hyperlink ref="L2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2023-10-23T17:12:01Z</cp:lastPrinted>
  <dcterms:created xsi:type="dcterms:W3CDTF">2016-10-19T13:11:49Z</dcterms:created>
  <dcterms:modified xsi:type="dcterms:W3CDTF">2024-10-09T18:52:26Z</dcterms:modified>
</cp:coreProperties>
</file>