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06CD8A85-6679-4706-99D8-DC967992952E}" xr6:coauthVersionLast="47" xr6:coauthVersionMax="47" xr10:uidLastSave="{00000000-0000-0000-0000-000000000000}"/>
  <bookViews>
    <workbookView xWindow="-120" yWindow="-120" windowWidth="20730" windowHeight="11160" tabRatio="507" xr2:uid="{F1CAFC80-2BE2-435B-9DF2-0A112381EFEE}"/>
  </bookViews>
  <sheets>
    <sheet name="PA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1" l="1"/>
  <c r="J34" i="1" l="1"/>
  <c r="J33" i="1"/>
  <c r="J32" i="1"/>
  <c r="J31" i="1"/>
  <c r="J30" i="1"/>
  <c r="J29" i="1"/>
  <c r="J21" i="1"/>
  <c r="J11" i="1"/>
  <c r="J6" i="1"/>
  <c r="J35" i="1" l="1"/>
  <c r="J28" i="1"/>
  <c r="J27" i="1"/>
  <c r="J26" i="1"/>
  <c r="J25" i="1"/>
  <c r="J24" i="1"/>
  <c r="J23" i="1"/>
  <c r="J22" i="1"/>
  <c r="J20" i="1"/>
  <c r="J19" i="1"/>
  <c r="J18" i="1"/>
  <c r="J4" i="1" l="1"/>
  <c r="J5" i="1"/>
  <c r="J7" i="1"/>
  <c r="J8" i="1"/>
  <c r="J9" i="1"/>
  <c r="J10" i="1"/>
  <c r="J12" i="1"/>
  <c r="J13" i="1"/>
  <c r="J14" i="1"/>
  <c r="J15" i="1"/>
  <c r="J16" i="1"/>
  <c r="J17" i="1"/>
  <c r="J3" i="1"/>
  <c r="J36" i="1" l="1"/>
  <c r="J38" i="1" s="1"/>
</calcChain>
</file>

<file path=xl/sharedStrings.xml><?xml version="1.0" encoding="utf-8"?>
<sst xmlns="http://schemas.openxmlformats.org/spreadsheetml/2006/main" count="255" uniqueCount="90">
  <si>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</si>
  <si>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</si>
  <si>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</si>
  <si>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</si>
  <si>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</si>
  <si>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</si>
  <si>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</si>
  <si>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</si>
  <si>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</si>
  <si>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</si>
  <si>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Claudia</t>
  </si>
  <si>
    <t xml:space="preserve">Mais fiscalizador, mais atuante, mais moderno e tecnologico, mais orientador e mais próximo e conectado </t>
  </si>
  <si>
    <t>Realizar campanha de divulgação e orientação do CEC, elaboração e publicação de 4 posts eletrônicos e vídeo</t>
  </si>
  <si>
    <t>4 posts publicados x visualizações / elaboração de vídeo</t>
  </si>
  <si>
    <t>fevereiro a dezembro</t>
  </si>
  <si>
    <t xml:space="preserve">Claudia </t>
  </si>
  <si>
    <t>janeiro a dezembro</t>
  </si>
  <si>
    <t>Bianca</t>
  </si>
  <si>
    <t>Participar de eventos do CFN, participação de no mínimo 2 eventos do CFN</t>
  </si>
  <si>
    <t xml:space="preserve">Ana Lice </t>
  </si>
  <si>
    <t>Apresentar os resultados das ações de denúncias recebidas pela comissão com auxílio do profissional de TI</t>
  </si>
  <si>
    <t>Participar em ações conjuntas com outras comissões</t>
  </si>
  <si>
    <t>Sandra</t>
  </si>
  <si>
    <t>Mais ágil, mais atuante, mais fiscalizador</t>
  </si>
  <si>
    <t>Participar de reuniões ordinárias e extraordinárias da comissão</t>
  </si>
  <si>
    <t>Mais fiscalizador, mais atuante, mais moderno e tecnológico, mais orientador e mais próximo e conectado</t>
  </si>
  <si>
    <t>Executar a política nacional da ética, organizar e planejar a estrutura física e recursos humanos, admissão de funcionário exclusivo para o setor de ética</t>
  </si>
  <si>
    <t>Promover encontros e ações educativas internas com vistas à promoção de valores e comportamentos éticos como integrantes da cultura organizacional do Sistema.</t>
  </si>
  <si>
    <t>2 encontros de 1 turno</t>
  </si>
  <si>
    <t>Aquisição de software de pesquisa / qualificação do recebimento de denúncias</t>
  </si>
  <si>
    <t>Curso Processos Éticos</t>
  </si>
  <si>
    <t xml:space="preserve">Sandra </t>
  </si>
  <si>
    <t>Participar em eventos de outras comissões do CRN-2 (Fisc, CFP, Ccom)</t>
  </si>
  <si>
    <t>Confecção de folder sobre ética profissional (meio A4, frente e verso, papel fotográfico)</t>
  </si>
  <si>
    <t>participar em 1 evento dos regionais ou IES ou outras entidades</t>
  </si>
  <si>
    <t xml:space="preserve">registro em ata e relatório </t>
  </si>
  <si>
    <t>gerar dados trimestrais e relatórios das ações da comissão: denúncias recebidas e encaminhamentos; gerar estatísticas</t>
  </si>
  <si>
    <t xml:space="preserve">organizar agenda com demais comissões, 4 eventos. Atas e listas de presenças. </t>
  </si>
  <si>
    <t xml:space="preserve">organizar agenda com demais comissões, 2 ações. Atas e listas de presenças. </t>
  </si>
  <si>
    <t>registro em ata</t>
  </si>
  <si>
    <t>número de denúncias x qualidade das informações</t>
  </si>
  <si>
    <t xml:space="preserve">número de folders x número de entregas </t>
  </si>
  <si>
    <t xml:space="preserve">não produção de nulidades no âmbito administrativo e judicial  </t>
  </si>
  <si>
    <t>nutricionistas e sociedade civil</t>
  </si>
  <si>
    <t xml:space="preserve">conselheiros e funcionários </t>
  </si>
  <si>
    <t>nutricionista e sociedade civil</t>
  </si>
  <si>
    <t>janeiro a Julho</t>
  </si>
  <si>
    <t>janeiro a julho</t>
  </si>
  <si>
    <t>março a dezembro</t>
  </si>
  <si>
    <t>passagem terrestre 1 conselheira x 1 evento (Santa Cruz)</t>
  </si>
  <si>
    <t xml:space="preserve">valor de inscrição </t>
  </si>
  <si>
    <t>passagem terrestre 1 conselheira x 2 eventos (Santa Cruz)</t>
  </si>
  <si>
    <t xml:space="preserve">passagem terrestre 1 conselheira x 2 eventos </t>
  </si>
  <si>
    <t>ajuda de deslocamento 2 x 1 conselheira</t>
  </si>
  <si>
    <t>ajuda de deslocamento 1 conselheira x 1 evento</t>
  </si>
  <si>
    <t xml:space="preserve">passagem terrestre 2 conselheiras x 2 eventos </t>
  </si>
  <si>
    <t>diária 1 conselheira x 1 diária x 2 eventos</t>
  </si>
  <si>
    <t>passagem aérea (ida e volta) 1 conselheiros mais coordenadora técnica x 1 evento (Brasília)</t>
  </si>
  <si>
    <t>diária 3 x 1 coordenadora x 1 evento</t>
  </si>
  <si>
    <t>software de pesquisa/denúncia</t>
  </si>
  <si>
    <t xml:space="preserve">impressão 1000 cópias 1/2 folha frente e verso </t>
  </si>
  <si>
    <t>diária 3 x 1 conselheiras  x 1 evento</t>
  </si>
  <si>
    <t>ajuda de deslocamento 1 coordenadora x 1 evento</t>
  </si>
  <si>
    <t>admissão de Assistente Administrativo exclusivo para setor de ética (despesa fixa)</t>
  </si>
  <si>
    <t>auxilio representação (4 x 2 horas)</t>
  </si>
  <si>
    <t>patrimônio</t>
  </si>
  <si>
    <t>diária 3 x  conselheira x 1 evento</t>
  </si>
  <si>
    <t>ajuda de deslocamento 1 conselheiro x 1 evento</t>
  </si>
  <si>
    <t xml:space="preserve">Assessoria de Comunicação </t>
  </si>
  <si>
    <t>passagem aérea 1 conselheiros x 2 eventos (Brasília)</t>
  </si>
  <si>
    <t>diária 3 x 1 conselheira x 2 evento</t>
  </si>
  <si>
    <t>ajuda de deslocamento 1 conselheiros x 2 evento</t>
  </si>
  <si>
    <t xml:space="preserve">passagem terreste 1 conselheira x 4 eventos (estimar metade Caxias do Sul  e metade Palmeira das Missões) </t>
  </si>
  <si>
    <t>diária 4 x 1 diária x 1 conselheira</t>
  </si>
  <si>
    <t>ajuda de deslocamento 4 x 1 conselheira</t>
  </si>
  <si>
    <t xml:space="preserve">passagem terrestre 1 conselheira x 6 reuniões separadas de plenárias </t>
  </si>
  <si>
    <t xml:space="preserve">diária 1/2 x 1 conselheira x 6 reuniões </t>
  </si>
  <si>
    <t xml:space="preserve">ajuda de deslocamento 1 conselheira x 6 reuniões </t>
  </si>
  <si>
    <t>auxilio representação - 3 conselheiras x 30 reuniões x média 4h</t>
  </si>
  <si>
    <t>passagem aérea (ida e volta) 1 conselheiro x 1 evento (São Paulo)</t>
  </si>
  <si>
    <t>Mais orientador, mais atuante, mais próximo e conectado</t>
  </si>
  <si>
    <t>Mais fiscalizador, mais atuante, mais moderno, tecnológico, mais orientador e mais próximo e conectado</t>
  </si>
  <si>
    <t>Mais ágil, mais atuante, mais fiscalizador, mais moderno e tecnológico</t>
  </si>
  <si>
    <t>Atualizar e capacitar a comissão, participar de eventos dos regionais, IES, outras entidades ou congresso de nutrição</t>
  </si>
  <si>
    <t>Despesa realizada</t>
  </si>
  <si>
    <t>devolução Conbran</t>
  </si>
  <si>
    <t>gasto</t>
  </si>
  <si>
    <t>saldo</t>
  </si>
  <si>
    <t>passagem terrestre</t>
  </si>
  <si>
    <t>Ana 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</si>
</sst>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R$&quot;\ #,##0.00;\-&quot;R$&quot;\ #,##0.00"/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4" fontId="0" fillId="4" borderId="0" xfId="1" applyFont="1" applyFill="1" applyAlignment="1">
      <alignment wrapText="1"/>
    </xf>
    <xf numFmtId="44" fontId="0" fillId="3" borderId="0" xfId="1" applyFont="1" applyFill="1" applyAlignment="1">
      <alignment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44" fontId="0" fillId="5" borderId="1" xfId="1" applyFont="1" applyFill="1" applyBorder="1" applyAlignment="1">
      <alignment horizontal="center" vertical="center" wrapText="1"/>
    </xf>
    <xf numFmtId="44" fontId="0" fillId="6" borderId="0" xfId="1" applyFont="1" applyFill="1" applyAlignment="1">
      <alignment wrapText="1"/>
    </xf>
    <xf numFmtId="7" fontId="0" fillId="0" borderId="1" xfId="1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38"/>
  <sheetViews>
    <sheetView tabSelected="1" topLeftCell="A19" zoomScale="80" zoomScaleNormal="80" workbookViewId="0">
      <selection activeCell="K23" sqref="K23"/>
    </sheetView>
  </sheetViews>
  <sheetFormatPr defaultRowHeight="15" x14ac:dyDescent="0.25"/>
  <cols>
    <col min="1" max="1" width="19.28515625" style="4" bestFit="1" customWidth="1"/>
    <col min="2" max="2" width="25.140625" style="4" customWidth="1"/>
    <col min="3" max="3" width="19.42578125" style="4" customWidth="1"/>
    <col min="4" max="4" width="17.5703125" style="4" bestFit="1" customWidth="1"/>
    <col min="5" max="5" width="15" style="4" bestFit="1" customWidth="1"/>
    <col min="6" max="6" width="9.42578125" style="4" bestFit="1" customWidth="1"/>
    <col min="7" max="7" width="30.5703125" style="4" bestFit="1" customWidth="1"/>
    <col min="8" max="8" width="11.42578125" style="4" bestFit="1" customWidth="1"/>
    <col min="9" max="10" width="16.7109375" style="5" bestFit="1" customWidth="1"/>
    <col min="11" max="11" width="20.28515625" style="2" customWidth="1"/>
    <col min="12" max="12" width="20.7109375" customWidth="1"/>
    <col min="13" max="13" width="16.7109375" customWidth="1"/>
    <col min="14" max="14" width="16" customWidth="1"/>
  </cols>
  <sheetData>
    <row r="1" spans="1:14" s="3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 t="s">
        <v>9</v>
      </c>
      <c r="J1" s="7" t="s">
        <v>8</v>
      </c>
      <c r="K1" s="22" t="s">
        <v>84</v>
      </c>
      <c r="L1" s="27" t="s">
        <v>85</v>
      </c>
      <c r="M1" s="27" t="s">
        <v>86</v>
      </c>
      <c r="N1" s="27" t="s">
        <v>87</v>
      </c>
    </row>
    <row r="2" spans="1:14" ht="105" x14ac:dyDescent="0.25">
      <c r="A2" s="8" t="s">
        <v>11</v>
      </c>
      <c r="B2" s="12" t="s">
        <v>12</v>
      </c>
      <c r="C2" s="8" t="s">
        <v>13</v>
      </c>
      <c r="D2" s="8" t="s">
        <v>43</v>
      </c>
      <c r="E2" s="8" t="s">
        <v>14</v>
      </c>
      <c r="F2" s="8" t="s">
        <v>15</v>
      </c>
      <c r="G2" s="15" t="s">
        <v>68</v>
      </c>
      <c r="H2" s="8">
        <v>0</v>
      </c>
      <c r="I2" s="20">
        <v>0</v>
      </c>
      <c r="J2" s="20">
        <v>0</v>
      </c>
      <c r="K2" s="23"/>
      <c r="L2" s="1"/>
      <c r="M2" s="1"/>
      <c r="N2" s="1"/>
    </row>
    <row r="3" spans="1:14" ht="75" x14ac:dyDescent="0.25">
      <c r="A3" s="10" t="s">
        <v>80</v>
      </c>
      <c r="B3" s="11" t="s">
        <v>83</v>
      </c>
      <c r="C3" s="10" t="s">
        <v>34</v>
      </c>
      <c r="D3" s="10" t="s">
        <v>43</v>
      </c>
      <c r="E3" s="10" t="s">
        <v>16</v>
      </c>
      <c r="F3" s="10" t="s">
        <v>17</v>
      </c>
      <c r="G3" s="11" t="s">
        <v>79</v>
      </c>
      <c r="H3" s="10">
        <v>1</v>
      </c>
      <c r="I3" s="9">
        <v>2300</v>
      </c>
      <c r="J3" s="9">
        <f>I3*H3</f>
        <v>2300</v>
      </c>
      <c r="K3" s="24">
        <v>2300</v>
      </c>
      <c r="L3" s="28">
        <v>2300</v>
      </c>
      <c r="M3" s="28">
        <v>0</v>
      </c>
      <c r="N3" s="28">
        <v>2300</v>
      </c>
    </row>
    <row r="4" spans="1:14" ht="75" x14ac:dyDescent="0.25">
      <c r="A4" s="10" t="s">
        <v>80</v>
      </c>
      <c r="B4" s="11" t="s">
        <v>83</v>
      </c>
      <c r="C4" s="10" t="s">
        <v>34</v>
      </c>
      <c r="D4" s="10" t="s">
        <v>43</v>
      </c>
      <c r="E4" s="10" t="s">
        <v>16</v>
      </c>
      <c r="F4" s="10" t="s">
        <v>17</v>
      </c>
      <c r="G4" s="11" t="s">
        <v>49</v>
      </c>
      <c r="H4" s="10">
        <v>1</v>
      </c>
      <c r="I4" s="9">
        <v>150</v>
      </c>
      <c r="J4" s="9">
        <f t="shared" ref="J4:J17" si="0">I4*H4</f>
        <v>150</v>
      </c>
      <c r="K4" s="24"/>
      <c r="L4" s="1"/>
      <c r="M4" s="1"/>
      <c r="N4" s="1"/>
    </row>
    <row r="5" spans="1:14" ht="75" x14ac:dyDescent="0.25">
      <c r="A5" s="10" t="s">
        <v>80</v>
      </c>
      <c r="B5" s="11" t="s">
        <v>83</v>
      </c>
      <c r="C5" s="10" t="s">
        <v>34</v>
      </c>
      <c r="D5" s="10" t="s">
        <v>43</v>
      </c>
      <c r="E5" s="10" t="s">
        <v>16</v>
      </c>
      <c r="F5" s="10" t="s">
        <v>17</v>
      </c>
      <c r="G5" s="11" t="s">
        <v>66</v>
      </c>
      <c r="H5" s="10">
        <v>3</v>
      </c>
      <c r="I5" s="9">
        <v>500</v>
      </c>
      <c r="J5" s="9">
        <f t="shared" si="0"/>
        <v>1500</v>
      </c>
      <c r="K5" s="24"/>
      <c r="L5" s="1"/>
      <c r="M5" s="1"/>
      <c r="N5" s="1"/>
    </row>
    <row r="6" spans="1:14" ht="75" x14ac:dyDescent="0.25">
      <c r="A6" s="10" t="s">
        <v>80</v>
      </c>
      <c r="B6" s="11" t="s">
        <v>83</v>
      </c>
      <c r="C6" s="10" t="s">
        <v>34</v>
      </c>
      <c r="D6" s="10" t="s">
        <v>43</v>
      </c>
      <c r="E6" s="10" t="s">
        <v>16</v>
      </c>
      <c r="F6" s="10" t="s">
        <v>17</v>
      </c>
      <c r="G6" s="11" t="s">
        <v>67</v>
      </c>
      <c r="H6" s="10">
        <v>1</v>
      </c>
      <c r="I6" s="9">
        <v>400</v>
      </c>
      <c r="J6" s="9">
        <f t="shared" si="0"/>
        <v>400</v>
      </c>
      <c r="K6" s="24"/>
      <c r="L6" s="1"/>
      <c r="M6" s="1"/>
      <c r="N6" s="1"/>
    </row>
    <row r="7" spans="1:14" ht="75" x14ac:dyDescent="0.25">
      <c r="A7" s="10" t="s">
        <v>80</v>
      </c>
      <c r="B7" s="11" t="s">
        <v>83</v>
      </c>
      <c r="C7" s="10" t="s">
        <v>34</v>
      </c>
      <c r="D7" s="10" t="s">
        <v>43</v>
      </c>
      <c r="E7" s="10" t="s">
        <v>16</v>
      </c>
      <c r="F7" s="10" t="s">
        <v>17</v>
      </c>
      <c r="G7" s="11" t="s">
        <v>50</v>
      </c>
      <c r="H7" s="10">
        <v>1</v>
      </c>
      <c r="I7" s="9">
        <v>850</v>
      </c>
      <c r="J7" s="9">
        <f t="shared" si="0"/>
        <v>850</v>
      </c>
      <c r="K7" s="24">
        <v>850</v>
      </c>
      <c r="L7" s="29" t="s">
        <v>89</v>
      </c>
      <c r="M7" s="29"/>
      <c r="N7" s="29"/>
    </row>
    <row r="8" spans="1:14" ht="105" x14ac:dyDescent="0.25">
      <c r="A8" s="10" t="s">
        <v>81</v>
      </c>
      <c r="B8" s="11" t="s">
        <v>18</v>
      </c>
      <c r="C8" s="10" t="s">
        <v>35</v>
      </c>
      <c r="D8" s="10" t="s">
        <v>43</v>
      </c>
      <c r="E8" s="10" t="s">
        <v>16</v>
      </c>
      <c r="F8" s="10" t="s">
        <v>19</v>
      </c>
      <c r="G8" s="11" t="s">
        <v>69</v>
      </c>
      <c r="H8" s="10">
        <v>2</v>
      </c>
      <c r="I8" s="9">
        <v>3000</v>
      </c>
      <c r="J8" s="9">
        <f t="shared" si="0"/>
        <v>6000</v>
      </c>
      <c r="K8" s="24">
        <v>1590.62</v>
      </c>
      <c r="L8" s="1" t="s">
        <v>88</v>
      </c>
      <c r="M8" s="1"/>
      <c r="N8" s="1"/>
    </row>
    <row r="9" spans="1:14" ht="105" x14ac:dyDescent="0.25">
      <c r="A9" s="10" t="s">
        <v>81</v>
      </c>
      <c r="B9" s="11" t="s">
        <v>18</v>
      </c>
      <c r="C9" s="10" t="s">
        <v>35</v>
      </c>
      <c r="D9" s="10" t="s">
        <v>43</v>
      </c>
      <c r="E9" s="10" t="s">
        <v>16</v>
      </c>
      <c r="F9" s="10" t="s">
        <v>19</v>
      </c>
      <c r="G9" s="11" t="s">
        <v>51</v>
      </c>
      <c r="H9" s="10">
        <v>2</v>
      </c>
      <c r="I9" s="9">
        <v>150</v>
      </c>
      <c r="J9" s="9">
        <f t="shared" si="0"/>
        <v>300</v>
      </c>
      <c r="K9" s="24"/>
      <c r="L9" s="1"/>
      <c r="M9" s="1"/>
      <c r="N9" s="1"/>
    </row>
    <row r="10" spans="1:14" ht="105" x14ac:dyDescent="0.25">
      <c r="A10" s="10" t="s">
        <v>81</v>
      </c>
      <c r="B10" s="11" t="s">
        <v>18</v>
      </c>
      <c r="C10" s="10" t="s">
        <v>35</v>
      </c>
      <c r="D10" s="10" t="s">
        <v>43</v>
      </c>
      <c r="E10" s="10" t="s">
        <v>16</v>
      </c>
      <c r="F10" s="10" t="s">
        <v>19</v>
      </c>
      <c r="G10" s="11" t="s">
        <v>70</v>
      </c>
      <c r="H10" s="10">
        <v>6</v>
      </c>
      <c r="I10" s="9">
        <v>500</v>
      </c>
      <c r="J10" s="9">
        <f t="shared" si="0"/>
        <v>3000</v>
      </c>
      <c r="K10" s="24">
        <v>4000</v>
      </c>
      <c r="L10" s="1"/>
      <c r="M10" s="1"/>
      <c r="N10" s="1"/>
    </row>
    <row r="11" spans="1:14" ht="105" x14ac:dyDescent="0.25">
      <c r="A11" s="10" t="s">
        <v>81</v>
      </c>
      <c r="B11" s="11" t="s">
        <v>18</v>
      </c>
      <c r="C11" s="10" t="s">
        <v>35</v>
      </c>
      <c r="D11" s="10" t="s">
        <v>43</v>
      </c>
      <c r="E11" s="10" t="s">
        <v>16</v>
      </c>
      <c r="F11" s="10" t="s">
        <v>19</v>
      </c>
      <c r="G11" s="11" t="s">
        <v>71</v>
      </c>
      <c r="H11" s="10">
        <v>2</v>
      </c>
      <c r="I11" s="9">
        <v>400</v>
      </c>
      <c r="J11" s="9">
        <f t="shared" si="0"/>
        <v>800</v>
      </c>
      <c r="K11" s="24">
        <v>800</v>
      </c>
      <c r="L11" s="1"/>
      <c r="M11" s="1"/>
      <c r="N11" s="1"/>
    </row>
    <row r="12" spans="1:14" ht="120" x14ac:dyDescent="0.25">
      <c r="A12" s="10" t="s">
        <v>82</v>
      </c>
      <c r="B12" s="11" t="s">
        <v>20</v>
      </c>
      <c r="C12" s="10" t="s">
        <v>36</v>
      </c>
      <c r="D12" s="10" t="s">
        <v>43</v>
      </c>
      <c r="E12" s="10" t="s">
        <v>16</v>
      </c>
      <c r="F12" s="10" t="s">
        <v>10</v>
      </c>
      <c r="G12" s="11" t="s">
        <v>64</v>
      </c>
      <c r="H12" s="10">
        <v>4</v>
      </c>
      <c r="I12" s="9">
        <v>100</v>
      </c>
      <c r="J12" s="9">
        <f t="shared" si="0"/>
        <v>400</v>
      </c>
      <c r="K12" s="24"/>
      <c r="L12" s="1"/>
      <c r="M12" s="1"/>
      <c r="N12" s="1"/>
    </row>
    <row r="13" spans="1:14" ht="75" x14ac:dyDescent="0.25">
      <c r="A13" s="10" t="s">
        <v>82</v>
      </c>
      <c r="B13" s="11" t="s">
        <v>32</v>
      </c>
      <c r="C13" s="10" t="s">
        <v>37</v>
      </c>
      <c r="D13" s="10" t="s">
        <v>43</v>
      </c>
      <c r="E13" s="10" t="s">
        <v>48</v>
      </c>
      <c r="F13" s="10" t="s">
        <v>17</v>
      </c>
      <c r="G13" s="11" t="s">
        <v>72</v>
      </c>
      <c r="H13" s="10">
        <v>4</v>
      </c>
      <c r="I13" s="9">
        <v>300</v>
      </c>
      <c r="J13" s="9">
        <f t="shared" si="0"/>
        <v>1200</v>
      </c>
      <c r="K13" s="24"/>
      <c r="L13" s="1"/>
      <c r="M13" s="1"/>
      <c r="N13" s="1"/>
    </row>
    <row r="14" spans="1:14" ht="75" x14ac:dyDescent="0.25">
      <c r="A14" s="10" t="s">
        <v>82</v>
      </c>
      <c r="B14" s="11" t="s">
        <v>32</v>
      </c>
      <c r="C14" s="10" t="s">
        <v>37</v>
      </c>
      <c r="D14" s="10" t="s">
        <v>43</v>
      </c>
      <c r="E14" s="10" t="s">
        <v>48</v>
      </c>
      <c r="F14" s="10" t="s">
        <v>17</v>
      </c>
      <c r="G14" s="11" t="s">
        <v>73</v>
      </c>
      <c r="H14" s="10">
        <v>4</v>
      </c>
      <c r="I14" s="9">
        <v>400</v>
      </c>
      <c r="J14" s="9">
        <f t="shared" si="0"/>
        <v>1600</v>
      </c>
      <c r="K14" s="24"/>
      <c r="L14" s="1"/>
      <c r="M14" s="1"/>
      <c r="N14" s="1"/>
    </row>
    <row r="15" spans="1:14" ht="75" x14ac:dyDescent="0.25">
      <c r="A15" s="10" t="s">
        <v>82</v>
      </c>
      <c r="B15" s="11" t="s">
        <v>32</v>
      </c>
      <c r="C15" s="10" t="s">
        <v>37</v>
      </c>
      <c r="D15" s="10" t="s">
        <v>43</v>
      </c>
      <c r="E15" s="10" t="s">
        <v>48</v>
      </c>
      <c r="F15" s="10" t="s">
        <v>17</v>
      </c>
      <c r="G15" s="11" t="s">
        <v>74</v>
      </c>
      <c r="H15" s="10">
        <v>4</v>
      </c>
      <c r="I15" s="9">
        <v>300</v>
      </c>
      <c r="J15" s="9">
        <f t="shared" si="0"/>
        <v>1200</v>
      </c>
      <c r="K15" s="24"/>
      <c r="L15" s="1"/>
      <c r="M15" s="1"/>
      <c r="N15" s="1"/>
    </row>
    <row r="16" spans="1:14" ht="75" x14ac:dyDescent="0.25">
      <c r="A16" s="10" t="s">
        <v>82</v>
      </c>
      <c r="B16" s="11" t="s">
        <v>21</v>
      </c>
      <c r="C16" s="10" t="s">
        <v>38</v>
      </c>
      <c r="D16" s="10" t="s">
        <v>43</v>
      </c>
      <c r="E16" s="10" t="s">
        <v>48</v>
      </c>
      <c r="F16" s="10" t="s">
        <v>22</v>
      </c>
      <c r="G16" s="11" t="s">
        <v>52</v>
      </c>
      <c r="H16" s="10">
        <v>2</v>
      </c>
      <c r="I16" s="9">
        <v>150</v>
      </c>
      <c r="J16" s="9">
        <f t="shared" si="0"/>
        <v>300</v>
      </c>
      <c r="K16" s="24"/>
      <c r="L16" s="1"/>
      <c r="M16" s="1"/>
      <c r="N16" s="1"/>
    </row>
    <row r="17" spans="1:14" ht="75" x14ac:dyDescent="0.25">
      <c r="A17" s="10" t="s">
        <v>82</v>
      </c>
      <c r="B17" s="11" t="s">
        <v>21</v>
      </c>
      <c r="C17" s="10" t="s">
        <v>38</v>
      </c>
      <c r="D17" s="10" t="s">
        <v>43</v>
      </c>
      <c r="E17" s="10" t="s">
        <v>48</v>
      </c>
      <c r="F17" s="10" t="s">
        <v>22</v>
      </c>
      <c r="G17" s="11" t="s">
        <v>56</v>
      </c>
      <c r="H17" s="10">
        <v>2</v>
      </c>
      <c r="I17" s="9">
        <v>400</v>
      </c>
      <c r="J17" s="9">
        <f t="shared" si="0"/>
        <v>800</v>
      </c>
      <c r="K17" s="24"/>
      <c r="L17" s="1"/>
      <c r="M17" s="1"/>
      <c r="N17" s="1"/>
    </row>
    <row r="18" spans="1:14" ht="75" x14ac:dyDescent="0.25">
      <c r="A18" s="10" t="s">
        <v>82</v>
      </c>
      <c r="B18" s="11" t="s">
        <v>21</v>
      </c>
      <c r="C18" s="10" t="s">
        <v>38</v>
      </c>
      <c r="D18" s="10" t="s">
        <v>43</v>
      </c>
      <c r="E18" s="10" t="s">
        <v>48</v>
      </c>
      <c r="F18" s="10" t="s">
        <v>22</v>
      </c>
      <c r="G18" s="11" t="s">
        <v>53</v>
      </c>
      <c r="H18" s="10">
        <v>2</v>
      </c>
      <c r="I18" s="9">
        <v>300</v>
      </c>
      <c r="J18" s="9">
        <f t="shared" ref="J18:J35" si="1">I18*H18</f>
        <v>600</v>
      </c>
      <c r="K18" s="24"/>
      <c r="L18" s="1"/>
      <c r="M18" s="1"/>
      <c r="N18" s="1"/>
    </row>
    <row r="19" spans="1:14" ht="60" x14ac:dyDescent="0.25">
      <c r="A19" s="10" t="s">
        <v>23</v>
      </c>
      <c r="B19" s="11" t="s">
        <v>24</v>
      </c>
      <c r="C19" s="10" t="s">
        <v>35</v>
      </c>
      <c r="D19" s="10" t="s">
        <v>43</v>
      </c>
      <c r="E19" s="10" t="s">
        <v>16</v>
      </c>
      <c r="F19" s="10" t="s">
        <v>17</v>
      </c>
      <c r="G19" s="11" t="s">
        <v>75</v>
      </c>
      <c r="H19" s="10">
        <v>6</v>
      </c>
      <c r="I19" s="9">
        <v>150</v>
      </c>
      <c r="J19" s="9">
        <f t="shared" si="1"/>
        <v>900</v>
      </c>
      <c r="K19" s="24">
        <v>592.20000000000005</v>
      </c>
      <c r="L19" s="1"/>
      <c r="M19" s="1"/>
      <c r="N19" s="1"/>
    </row>
    <row r="20" spans="1:14" ht="60" x14ac:dyDescent="0.25">
      <c r="A20" s="10" t="s">
        <v>23</v>
      </c>
      <c r="B20" s="11" t="s">
        <v>24</v>
      </c>
      <c r="C20" s="10" t="s">
        <v>35</v>
      </c>
      <c r="D20" s="10" t="s">
        <v>43</v>
      </c>
      <c r="E20" s="10" t="s">
        <v>16</v>
      </c>
      <c r="F20" s="10" t="s">
        <v>17</v>
      </c>
      <c r="G20" s="11" t="s">
        <v>76</v>
      </c>
      <c r="H20" s="10">
        <v>3</v>
      </c>
      <c r="I20" s="9">
        <v>400</v>
      </c>
      <c r="J20" s="9">
        <f t="shared" si="1"/>
        <v>1200</v>
      </c>
      <c r="K20" s="24">
        <v>2700</v>
      </c>
      <c r="L20" s="1"/>
      <c r="M20" s="1"/>
      <c r="N20" s="1"/>
    </row>
    <row r="21" spans="1:14" ht="60" x14ac:dyDescent="0.25">
      <c r="A21" s="10" t="s">
        <v>23</v>
      </c>
      <c r="B21" s="11" t="s">
        <v>24</v>
      </c>
      <c r="C21" s="10" t="s">
        <v>35</v>
      </c>
      <c r="D21" s="10" t="s">
        <v>43</v>
      </c>
      <c r="E21" s="10" t="s">
        <v>16</v>
      </c>
      <c r="F21" s="10" t="s">
        <v>17</v>
      </c>
      <c r="G21" s="11" t="s">
        <v>77</v>
      </c>
      <c r="H21" s="10">
        <v>6</v>
      </c>
      <c r="I21" s="9">
        <v>300</v>
      </c>
      <c r="J21" s="9">
        <f t="shared" si="1"/>
        <v>1800</v>
      </c>
      <c r="K21" s="24">
        <v>2100</v>
      </c>
      <c r="L21" s="1"/>
      <c r="M21" s="1"/>
      <c r="N21" s="1"/>
    </row>
    <row r="22" spans="1:14" ht="60" x14ac:dyDescent="0.25">
      <c r="A22" s="10" t="s">
        <v>23</v>
      </c>
      <c r="B22" s="11" t="s">
        <v>24</v>
      </c>
      <c r="C22" s="10" t="s">
        <v>35</v>
      </c>
      <c r="D22" s="10" t="s">
        <v>43</v>
      </c>
      <c r="E22" s="10" t="s">
        <v>16</v>
      </c>
      <c r="F22" s="10" t="s">
        <v>17</v>
      </c>
      <c r="G22" s="11" t="s">
        <v>78</v>
      </c>
      <c r="H22" s="10">
        <v>90</v>
      </c>
      <c r="I22" s="9">
        <v>120</v>
      </c>
      <c r="J22" s="9">
        <f t="shared" si="1"/>
        <v>10800</v>
      </c>
      <c r="K22" s="24">
        <v>5080</v>
      </c>
      <c r="L22" s="1"/>
      <c r="M22" s="1"/>
      <c r="N22" s="1"/>
    </row>
    <row r="23" spans="1:14" ht="130.5" customHeight="1" x14ac:dyDescent="0.25">
      <c r="A23" s="10" t="s">
        <v>25</v>
      </c>
      <c r="B23" s="11" t="s">
        <v>26</v>
      </c>
      <c r="C23" s="10" t="s">
        <v>39</v>
      </c>
      <c r="D23" s="10" t="s">
        <v>43</v>
      </c>
      <c r="E23" s="10" t="s">
        <v>16</v>
      </c>
      <c r="F23" s="10" t="s">
        <v>19</v>
      </c>
      <c r="G23" s="11" t="s">
        <v>63</v>
      </c>
      <c r="H23" s="10">
        <v>0</v>
      </c>
      <c r="I23" s="9">
        <v>0</v>
      </c>
      <c r="J23" s="9">
        <f t="shared" si="1"/>
        <v>0</v>
      </c>
      <c r="K23" s="24"/>
      <c r="L23" s="1"/>
      <c r="M23" s="1"/>
      <c r="N23" s="1"/>
    </row>
    <row r="24" spans="1:14" ht="129" customHeight="1" x14ac:dyDescent="0.25">
      <c r="A24" s="10" t="s">
        <v>25</v>
      </c>
      <c r="B24" s="11" t="s">
        <v>27</v>
      </c>
      <c r="C24" s="10" t="s">
        <v>28</v>
      </c>
      <c r="D24" s="10" t="s">
        <v>44</v>
      </c>
      <c r="E24" s="10" t="s">
        <v>16</v>
      </c>
      <c r="F24" s="10" t="s">
        <v>22</v>
      </c>
      <c r="G24" s="11" t="s">
        <v>55</v>
      </c>
      <c r="H24" s="10">
        <v>4</v>
      </c>
      <c r="I24" s="9">
        <v>150</v>
      </c>
      <c r="J24" s="9">
        <f t="shared" si="1"/>
        <v>600</v>
      </c>
      <c r="K24" s="25"/>
    </row>
    <row r="25" spans="1:14" ht="105" x14ac:dyDescent="0.25">
      <c r="A25" s="10" t="s">
        <v>25</v>
      </c>
      <c r="B25" s="11" t="s">
        <v>27</v>
      </c>
      <c r="C25" s="10" t="s">
        <v>28</v>
      </c>
      <c r="D25" s="10" t="s">
        <v>44</v>
      </c>
      <c r="E25" s="10" t="s">
        <v>16</v>
      </c>
      <c r="F25" s="10" t="s">
        <v>22</v>
      </c>
      <c r="G25" s="11" t="s">
        <v>56</v>
      </c>
      <c r="H25" s="10">
        <v>2</v>
      </c>
      <c r="I25" s="9">
        <v>400</v>
      </c>
      <c r="J25" s="9">
        <f t="shared" si="1"/>
        <v>800</v>
      </c>
      <c r="K25" s="25"/>
    </row>
    <row r="26" spans="1:14" ht="105" x14ac:dyDescent="0.25">
      <c r="A26" s="10" t="s">
        <v>25</v>
      </c>
      <c r="B26" s="11" t="s">
        <v>27</v>
      </c>
      <c r="C26" s="10" t="s">
        <v>28</v>
      </c>
      <c r="D26" s="10" t="s">
        <v>44</v>
      </c>
      <c r="E26" s="10" t="s">
        <v>16</v>
      </c>
      <c r="F26" s="10" t="s">
        <v>22</v>
      </c>
      <c r="G26" s="11" t="s">
        <v>53</v>
      </c>
      <c r="H26" s="10">
        <v>2</v>
      </c>
      <c r="I26" s="9">
        <v>300</v>
      </c>
      <c r="J26" s="9">
        <f t="shared" si="1"/>
        <v>600</v>
      </c>
      <c r="K26" s="25"/>
    </row>
    <row r="27" spans="1:14" ht="105" x14ac:dyDescent="0.25">
      <c r="A27" s="10" t="s">
        <v>25</v>
      </c>
      <c r="B27" s="11" t="s">
        <v>29</v>
      </c>
      <c r="C27" s="10" t="s">
        <v>40</v>
      </c>
      <c r="D27" s="10" t="s">
        <v>43</v>
      </c>
      <c r="E27" s="10" t="s">
        <v>47</v>
      </c>
      <c r="F27" s="10" t="s">
        <v>17</v>
      </c>
      <c r="G27" s="11" t="s">
        <v>59</v>
      </c>
      <c r="H27" s="10">
        <v>1</v>
      </c>
      <c r="I27" s="9">
        <v>2700</v>
      </c>
      <c r="J27" s="21">
        <f t="shared" si="1"/>
        <v>2700</v>
      </c>
      <c r="K27" s="26"/>
    </row>
    <row r="28" spans="1:14" ht="105" x14ac:dyDescent="0.25">
      <c r="A28" s="17" t="s">
        <v>25</v>
      </c>
      <c r="B28" s="16" t="s">
        <v>33</v>
      </c>
      <c r="C28" s="17" t="s">
        <v>41</v>
      </c>
      <c r="D28" s="17" t="s">
        <v>43</v>
      </c>
      <c r="E28" s="17" t="s">
        <v>46</v>
      </c>
      <c r="F28" s="17" t="s">
        <v>10</v>
      </c>
      <c r="G28" s="16" t="s">
        <v>60</v>
      </c>
      <c r="H28" s="17">
        <v>1000</v>
      </c>
      <c r="I28" s="18">
        <v>0.3</v>
      </c>
      <c r="J28" s="18">
        <f t="shared" si="1"/>
        <v>300</v>
      </c>
      <c r="K28" s="25"/>
    </row>
    <row r="29" spans="1:14" ht="105" x14ac:dyDescent="0.25">
      <c r="A29" s="10" t="s">
        <v>25</v>
      </c>
      <c r="B29" s="11" t="s">
        <v>30</v>
      </c>
      <c r="C29" s="10" t="s">
        <v>42</v>
      </c>
      <c r="D29" s="10" t="s">
        <v>45</v>
      </c>
      <c r="E29" s="10" t="s">
        <v>16</v>
      </c>
      <c r="F29" s="10" t="s">
        <v>31</v>
      </c>
      <c r="G29" s="11" t="s">
        <v>57</v>
      </c>
      <c r="H29" s="10">
        <v>2</v>
      </c>
      <c r="I29" s="9">
        <v>3000</v>
      </c>
      <c r="J29" s="9">
        <f t="shared" si="1"/>
        <v>6000</v>
      </c>
      <c r="K29" s="25"/>
    </row>
    <row r="30" spans="1:14" ht="105" x14ac:dyDescent="0.25">
      <c r="A30" s="10" t="s">
        <v>25</v>
      </c>
      <c r="B30" s="11" t="s">
        <v>30</v>
      </c>
      <c r="C30" s="10" t="s">
        <v>42</v>
      </c>
      <c r="D30" s="10" t="s">
        <v>45</v>
      </c>
      <c r="E30" s="10" t="s">
        <v>16</v>
      </c>
      <c r="F30" s="10" t="s">
        <v>31</v>
      </c>
      <c r="G30" s="11" t="s">
        <v>49</v>
      </c>
      <c r="H30" s="10">
        <v>1</v>
      </c>
      <c r="I30" s="9">
        <v>150</v>
      </c>
      <c r="J30" s="9">
        <f t="shared" si="1"/>
        <v>150</v>
      </c>
      <c r="K30" s="25"/>
    </row>
    <row r="31" spans="1:14" ht="105" x14ac:dyDescent="0.25">
      <c r="A31" s="10" t="s">
        <v>25</v>
      </c>
      <c r="B31" s="11" t="s">
        <v>30</v>
      </c>
      <c r="C31" s="10" t="s">
        <v>42</v>
      </c>
      <c r="D31" s="10" t="s">
        <v>45</v>
      </c>
      <c r="E31" s="10" t="s">
        <v>16</v>
      </c>
      <c r="F31" s="10" t="s">
        <v>31</v>
      </c>
      <c r="G31" s="11" t="s">
        <v>61</v>
      </c>
      <c r="H31" s="10">
        <v>3</v>
      </c>
      <c r="I31" s="9">
        <v>500</v>
      </c>
      <c r="J31" s="9">
        <f t="shared" si="1"/>
        <v>1500</v>
      </c>
      <c r="K31" s="25"/>
    </row>
    <row r="32" spans="1:14" ht="105" x14ac:dyDescent="0.25">
      <c r="A32" s="10" t="s">
        <v>25</v>
      </c>
      <c r="B32" s="11" t="s">
        <v>30</v>
      </c>
      <c r="C32" s="10" t="s">
        <v>42</v>
      </c>
      <c r="D32" s="10" t="s">
        <v>45</v>
      </c>
      <c r="E32" s="10" t="s">
        <v>16</v>
      </c>
      <c r="F32" s="10" t="s">
        <v>31</v>
      </c>
      <c r="G32" s="11" t="s">
        <v>54</v>
      </c>
      <c r="H32" s="10">
        <v>1</v>
      </c>
      <c r="I32" s="9">
        <v>400</v>
      </c>
      <c r="J32" s="9">
        <f t="shared" si="1"/>
        <v>400</v>
      </c>
      <c r="K32" s="25"/>
    </row>
    <row r="33" spans="1:11" ht="105" x14ac:dyDescent="0.25">
      <c r="A33" s="10" t="s">
        <v>25</v>
      </c>
      <c r="B33" s="11" t="s">
        <v>30</v>
      </c>
      <c r="C33" s="10" t="s">
        <v>42</v>
      </c>
      <c r="D33" s="10" t="s">
        <v>45</v>
      </c>
      <c r="E33" s="10" t="s">
        <v>16</v>
      </c>
      <c r="F33" s="10" t="s">
        <v>31</v>
      </c>
      <c r="G33" s="11" t="s">
        <v>58</v>
      </c>
      <c r="H33" s="10">
        <v>3</v>
      </c>
      <c r="I33" s="9">
        <v>500</v>
      </c>
      <c r="J33" s="9">
        <f t="shared" si="1"/>
        <v>1500</v>
      </c>
      <c r="K33" s="25"/>
    </row>
    <row r="34" spans="1:11" ht="105" x14ac:dyDescent="0.25">
      <c r="A34" s="10" t="s">
        <v>25</v>
      </c>
      <c r="B34" s="11" t="s">
        <v>30</v>
      </c>
      <c r="C34" s="10" t="s">
        <v>42</v>
      </c>
      <c r="D34" s="10" t="s">
        <v>45</v>
      </c>
      <c r="E34" s="10" t="s">
        <v>16</v>
      </c>
      <c r="F34" s="10" t="s">
        <v>31</v>
      </c>
      <c r="G34" s="11" t="s">
        <v>62</v>
      </c>
      <c r="H34" s="10">
        <v>1</v>
      </c>
      <c r="I34" s="9">
        <v>400</v>
      </c>
      <c r="J34" s="9">
        <f t="shared" si="1"/>
        <v>400</v>
      </c>
      <c r="K34" s="25"/>
    </row>
    <row r="35" spans="1:11" ht="105" x14ac:dyDescent="0.25">
      <c r="A35" s="10" t="s">
        <v>25</v>
      </c>
      <c r="B35" s="11" t="s">
        <v>30</v>
      </c>
      <c r="C35" s="10" t="s">
        <v>42</v>
      </c>
      <c r="D35" s="10" t="s">
        <v>45</v>
      </c>
      <c r="E35" s="10" t="s">
        <v>16</v>
      </c>
      <c r="F35" s="10" t="s">
        <v>31</v>
      </c>
      <c r="G35" s="11" t="s">
        <v>50</v>
      </c>
      <c r="H35" s="10">
        <v>2</v>
      </c>
      <c r="I35" s="9">
        <v>3000</v>
      </c>
      <c r="J35" s="9">
        <f t="shared" si="1"/>
        <v>6000</v>
      </c>
      <c r="K35" s="25"/>
    </row>
    <row r="36" spans="1:11" x14ac:dyDescent="0.25">
      <c r="J36" s="13">
        <f>SUM(J2:J35)</f>
        <v>57050</v>
      </c>
      <c r="K36" s="13">
        <f>SUM(K2:K35)</f>
        <v>20012.82</v>
      </c>
    </row>
    <row r="37" spans="1:11" x14ac:dyDescent="0.25">
      <c r="I37" s="14" t="s">
        <v>65</v>
      </c>
      <c r="J37" s="14">
        <v>2700</v>
      </c>
    </row>
    <row r="38" spans="1:11" x14ac:dyDescent="0.25">
      <c r="J38" s="19">
        <f>J36-J37</f>
        <v>54350</v>
      </c>
    </row>
  </sheetData>
  <pageMargins left="0.511811024" right="0.511811024" top="0.78740157499999996" bottom="0.78740157499999996" header="0.31496062000000002" footer="0.31496062000000002"/>
  <pageSetup paperSize="9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2023-10-23T17:42:25Z</cp:lastPrinted>
  <dcterms:created xsi:type="dcterms:W3CDTF">2023-08-21T17:59:25Z</dcterms:created>
  <dcterms:modified xsi:type="dcterms:W3CDTF">2024-10-09T18:50:31Z</dcterms:modified>
</cp:coreProperties>
</file>