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<sst xmlns="http://schemas.openxmlformats.org/spreadsheetml/2006/main" count="83" uniqueCount="60">
  <si>
    <t>Plenária</t>
  </si>
  <si>
    <t>Diretoria</t>
  </si>
  <si>
    <t>CTC</t>
  </si>
  <si>
    <t>Ética</t>
  </si>
  <si>
    <t>Form. Prof.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</si>
  <si>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</si>
  <si>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</si>
  <si>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</si>
  <si>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</si>
  <si>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</si>
  <si>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</si>
  <si>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</si>
  <si>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</si>
  <si>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</si>
  <si>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</si>
  <si>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Comunicação</t>
  </si>
  <si>
    <t>Fiscalização</t>
  </si>
  <si>
    <t xml:space="preserve"> Eventos</t>
  </si>
  <si>
    <t xml:space="preserve">CONSELHEIROS EFETIVOS </t>
  </si>
  <si>
    <t xml:space="preserve">Acões Orientadoras </t>
  </si>
  <si>
    <t>Até 2h</t>
  </si>
  <si>
    <t>De 2h 01m à 4h</t>
  </si>
  <si>
    <t>De 4h 01m à 6h</t>
  </si>
  <si>
    <t>Acima de 6h 01m</t>
  </si>
  <si>
    <t>Comissões regimentais, especiais e representações</t>
  </si>
  <si>
    <t xml:space="preserve">Fóruns </t>
  </si>
  <si>
    <t>Atividades Adm.</t>
  </si>
  <si>
    <t>Patrimônio</t>
  </si>
  <si>
    <t>Conselheiros</t>
  </si>
  <si>
    <t>Ivete R. Ciconet Dornelles</t>
  </si>
  <si>
    <t>Ana Lice Bernardi</t>
  </si>
  <si>
    <t>CONSELHEIROS SUPLENTES E COLABORADORES EVENTUAIS</t>
  </si>
  <si>
    <t>Dia Nutricionista</t>
  </si>
  <si>
    <t>1</t>
  </si>
  <si>
    <t>2</t>
  </si>
  <si>
    <t>Ana Lúcia Serafim</t>
  </si>
  <si>
    <t>Magda Ambros Cammerer</t>
  </si>
  <si>
    <t>Rosmeri K. Lazzaretti</t>
  </si>
  <si>
    <t>Catia Regina Storck</t>
  </si>
  <si>
    <t>Claudia Machado Tansini</t>
  </si>
  <si>
    <t>Miriam Nardi</t>
  </si>
  <si>
    <t>Patricia Fogaça Fernandes</t>
  </si>
  <si>
    <t>Gabriela R. Bratkowski</t>
  </si>
  <si>
    <t>Jéssica P. Polet</t>
  </si>
  <si>
    <t>GT SM</t>
  </si>
  <si>
    <t>Mariana Lerch B. da Silva</t>
  </si>
  <si>
    <t>Sandra Barbiero</t>
  </si>
  <si>
    <t>Natalia Dotto Flores</t>
  </si>
  <si>
    <t>4</t>
  </si>
  <si>
    <t>Curso SEI USAR</t>
  </si>
  <si>
    <t>3</t>
  </si>
  <si>
    <t>Capacitação</t>
  </si>
  <si>
    <t>Ana Luiza S. Scarparo</t>
  </si>
  <si>
    <t>5</t>
  </si>
  <si>
    <t>Relatório de Auxilio Representação - fevereiro/2024</t>
  </si>
  <si>
    <t>8</t>
  </si>
  <si>
    <t>tteo</t>
  </si>
  <si>
    <t>teto</t>
  </si>
  <si>
    <t>6</t>
  </si>
  <si>
    <t>pagto. Janeiro e fevereiro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</si>
</sst>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  <numFmt numFmtId="177" formatCode="&quot;R$&quot;\ #,##0.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21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172" fontId="19" fillId="0" borderId="12" xfId="0" applyNumberFormat="1" applyFont="1" applyBorder="1" applyAlignment="1">
      <alignment horizontal="center"/>
    </xf>
    <xf numFmtId="172" fontId="19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0" fillId="24" borderId="17" xfId="0" applyNumberFormat="1" applyFill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9" fillId="0" borderId="20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72" fontId="19" fillId="0" borderId="23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" fontId="19" fillId="0" borderId="28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" fontId="17" fillId="0" borderId="31" xfId="0" applyNumberFormat="1" applyFont="1" applyBorder="1" applyAlignment="1">
      <alignment horizontal="center"/>
    </xf>
    <xf numFmtId="4" fontId="19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172" fontId="19" fillId="0" borderId="24" xfId="0" applyNumberFormat="1" applyFont="1" applyBorder="1" applyAlignment="1">
      <alignment horizontal="center"/>
    </xf>
    <xf numFmtId="172" fontId="19" fillId="0" borderId="35" xfId="0" applyNumberFormat="1" applyFont="1" applyBorder="1" applyAlignment="1">
      <alignment horizontal="center"/>
    </xf>
    <xf numFmtId="172" fontId="19" fillId="0" borderId="36" xfId="0" applyNumberFormat="1" applyFont="1" applyBorder="1" applyAlignment="1">
      <alignment horizontal="center"/>
    </xf>
    <xf numFmtId="172" fontId="19" fillId="0" borderId="37" xfId="0" applyNumberFormat="1" applyFont="1" applyBorder="1" applyAlignment="1">
      <alignment horizontal="center"/>
    </xf>
    <xf numFmtId="172" fontId="19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  <xf numFmtId="4" fontId="19" fillId="0" borderId="41" xfId="0" applyNumberFormat="1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4" fontId="23" fillId="0" borderId="45" xfId="0" applyNumberFormat="1" applyFont="1" applyBorder="1" applyAlignment="1">
      <alignment horizontal="center"/>
    </xf>
    <xf numFmtId="4" fontId="23" fillId="0" borderId="46" xfId="0" applyNumberFormat="1" applyFont="1" applyBorder="1" applyAlignment="1">
      <alignment horizontal="center"/>
    </xf>
    <xf numFmtId="177" fontId="20" fillId="0" borderId="35" xfId="0" applyNumberFormat="1" applyFont="1" applyBorder="1" applyAlignment="1">
      <alignment horizontal="center"/>
    </xf>
    <xf numFmtId="177" fontId="19" fillId="0" borderId="47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77" fontId="20" fillId="0" borderId="24" xfId="0" applyNumberFormat="1" applyFont="1" applyBorder="1" applyAlignment="1">
      <alignment horizontal="center"/>
    </xf>
    <xf numFmtId="177" fontId="20" fillId="0" borderId="47" xfId="0" applyNumberFormat="1" applyFont="1" applyBorder="1" applyAlignment="1">
      <alignment horizontal="center"/>
    </xf>
    <xf numFmtId="3" fontId="17" fillId="0" borderId="42" xfId="0" applyNumberFormat="1" applyFont="1" applyBorder="1" applyAlignment="1">
      <alignment horizontal="center"/>
    </xf>
    <xf numFmtId="3" fontId="17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172" fontId="19" fillId="0" borderId="48" xfId="0" applyNumberFormat="1" applyFont="1" applyBorder="1" applyAlignment="1">
      <alignment horizontal="center"/>
    </xf>
    <xf numFmtId="172" fontId="19" fillId="0" borderId="49" xfId="0" applyNumberFormat="1" applyFont="1" applyBorder="1" applyAlignment="1">
      <alignment horizontal="center"/>
    </xf>
    <xf numFmtId="3" fontId="17" fillId="0" borderId="50" xfId="0" applyNumberFormat="1" applyFont="1" applyBorder="1" applyAlignment="1">
      <alignment horizontal="center"/>
    </xf>
    <xf numFmtId="4" fontId="17" fillId="0" borderId="51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172" fontId="19" fillId="0" borderId="17" xfId="0" applyNumberFormat="1" applyFont="1" applyBorder="1" applyAlignment="1">
      <alignment horizontal="center"/>
    </xf>
    <xf numFmtId="172" fontId="19" fillId="0" borderId="43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3" fontId="17" fillId="0" borderId="52" xfId="0" applyNumberFormat="1" applyFont="1" applyBorder="1" applyAlignment="1">
      <alignment horizontal="center"/>
    </xf>
    <xf numFmtId="4" fontId="17" fillId="0" borderId="53" xfId="0" applyNumberFormat="1" applyFont="1" applyBorder="1" applyAlignment="1">
      <alignment horizontal="center"/>
    </xf>
    <xf numFmtId="0" fontId="17" fillId="0" borderId="52" xfId="0" applyNumberFormat="1" applyFont="1" applyBorder="1" applyAlignment="1">
      <alignment horizontal="center"/>
    </xf>
    <xf numFmtId="4" fontId="17" fillId="0" borderId="54" xfId="0" applyNumberFormat="1" applyFont="1" applyBorder="1" applyAlignment="1">
      <alignment horizontal="center"/>
    </xf>
    <xf numFmtId="3" fontId="19" fillId="0" borderId="55" xfId="0" applyNumberFormat="1" applyFont="1" applyBorder="1" applyAlignment="1">
      <alignment horizontal="center"/>
    </xf>
    <xf numFmtId="4" fontId="19" fillId="0" borderId="56" xfId="0" applyNumberFormat="1" applyFont="1" applyBorder="1" applyAlignment="1">
      <alignment horizontal="center"/>
    </xf>
    <xf numFmtId="0" fontId="19" fillId="0" borderId="55" xfId="0" applyNumberFormat="1" applyFont="1" applyBorder="1" applyAlignment="1">
      <alignment horizontal="center"/>
    </xf>
    <xf numFmtId="4" fontId="19" fillId="0" borderId="57" xfId="0" applyNumberFormat="1" applyFont="1" applyBorder="1" applyAlignment="1">
      <alignment horizontal="center"/>
    </xf>
    <xf numFmtId="0" fontId="17" fillId="0" borderId="58" xfId="0" applyNumberFormat="1" applyFont="1" applyBorder="1" applyAlignment="1">
      <alignment horizontal="center" vertical="center"/>
    </xf>
    <xf numFmtId="0" fontId="19" fillId="0" borderId="59" xfId="0" applyNumberFormat="1" applyFont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/>
    </xf>
    <xf numFmtId="3" fontId="17" fillId="0" borderId="27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4" fontId="19" fillId="0" borderId="60" xfId="0" applyNumberFormat="1" applyFont="1" applyBorder="1" applyAlignment="1">
      <alignment horizontal="center"/>
    </xf>
    <xf numFmtId="172" fontId="19" fillId="0" borderId="19" xfId="0" applyNumberFormat="1" applyFont="1" applyBorder="1" applyAlignment="1">
      <alignment horizontal="center"/>
    </xf>
    <xf numFmtId="172" fontId="19" fillId="0" borderId="61" xfId="0" applyNumberFormat="1" applyFont="1" applyBorder="1" applyAlignment="1">
      <alignment horizontal="center"/>
    </xf>
    <xf numFmtId="3" fontId="17" fillId="0" borderId="62" xfId="0" applyNumberFormat="1" applyFont="1" applyBorder="1" applyAlignment="1">
      <alignment horizontal="center"/>
    </xf>
    <xf numFmtId="3" fontId="17" fillId="0" borderId="63" xfId="0" applyNumberFormat="1" applyFont="1" applyBorder="1" applyAlignment="1">
      <alignment horizontal="center"/>
    </xf>
    <xf numFmtId="4" fontId="19" fillId="0" borderId="64" xfId="0" applyNumberFormat="1" applyFont="1" applyBorder="1" applyAlignment="1">
      <alignment horizontal="center"/>
    </xf>
    <xf numFmtId="177" fontId="19" fillId="0" borderId="55" xfId="0" applyNumberFormat="1" applyFont="1" applyBorder="1" applyAlignment="1">
      <alignment horizontal="center" vertical="center"/>
    </xf>
    <xf numFmtId="177" fontId="19" fillId="0" borderId="57" xfId="0" applyNumberFormat="1" applyFont="1" applyBorder="1" applyAlignment="1">
      <alignment horizontal="center" vertical="center"/>
    </xf>
    <xf numFmtId="176" fontId="19" fillId="8" borderId="16" xfId="44" applyNumberFormat="1" applyFont="1" applyFill="1" applyBorder="1" applyAlignment="1" applyProtection="1">
      <alignment horizontal="center" vertical="center"/>
      <protection/>
    </xf>
    <xf numFmtId="176" fontId="19" fillId="8" borderId="18" xfId="44" applyNumberFormat="1" applyFont="1" applyFill="1" applyBorder="1" applyAlignment="1" applyProtection="1">
      <alignment horizontal="center" vertical="center"/>
      <protection/>
    </xf>
    <xf numFmtId="49" fontId="19" fillId="0" borderId="65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176" fontId="19" fillId="8" borderId="66" xfId="44" applyNumberFormat="1" applyFont="1" applyFill="1" applyBorder="1" applyAlignment="1" applyProtection="1">
      <alignment horizontal="center" vertical="center"/>
      <protection/>
    </xf>
    <xf numFmtId="49" fontId="19" fillId="0" borderId="67" xfId="0" applyNumberFormat="1" applyFont="1" applyBorder="1" applyAlignment="1">
      <alignment horizontal="center" vertical="center"/>
    </xf>
    <xf numFmtId="49" fontId="19" fillId="0" borderId="68" xfId="0" applyNumberFormat="1" applyFont="1" applyBorder="1" applyAlignment="1">
      <alignment horizontal="center" vertical="center"/>
    </xf>
    <xf numFmtId="49" fontId="19" fillId="0" borderId="69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70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176" fontId="19" fillId="8" borderId="70" xfId="44" applyNumberFormat="1" applyFont="1" applyFill="1" applyBorder="1" applyAlignment="1" applyProtection="1">
      <alignment horizontal="center" vertical="center"/>
      <protection/>
    </xf>
    <xf numFmtId="176" fontId="19" fillId="8" borderId="59" xfId="44" applyNumberFormat="1" applyFont="1" applyFill="1" applyBorder="1" applyAlignment="1" applyProtection="1">
      <alignment horizontal="center" vertical="center"/>
      <protection/>
    </xf>
    <xf numFmtId="49" fontId="19" fillId="0" borderId="71" xfId="0" applyNumberFormat="1" applyFont="1" applyBorder="1" applyAlignment="1">
      <alignment horizontal="center" vertical="center"/>
    </xf>
    <xf numFmtId="49" fontId="19" fillId="0" borderId="72" xfId="0" applyNumberFormat="1" applyFont="1" applyBorder="1" applyAlignment="1">
      <alignment horizontal="center" vertical="center"/>
    </xf>
    <xf numFmtId="0" fontId="20" fillId="0" borderId="55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176" fontId="19" fillId="8" borderId="55" xfId="44" applyNumberFormat="1" applyFont="1" applyFill="1" applyBorder="1" applyAlignment="1" applyProtection="1">
      <alignment horizontal="center" vertical="center"/>
      <protection/>
    </xf>
    <xf numFmtId="176" fontId="19" fillId="8" borderId="57" xfId="44" applyNumberFormat="1" applyFont="1" applyFill="1" applyBorder="1" applyAlignment="1" applyProtection="1">
      <alignment horizontal="center" vertical="center"/>
      <protection/>
    </xf>
    <xf numFmtId="0" fontId="20" fillId="0" borderId="52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177" fontId="19" fillId="0" borderId="70" xfId="0" applyNumberFormat="1" applyFont="1" applyBorder="1" applyAlignment="1">
      <alignment horizontal="center" vertical="center"/>
    </xf>
    <xf numFmtId="177" fontId="19" fillId="0" borderId="59" xfId="0" applyNumberFormat="1" applyFont="1" applyBorder="1" applyAlignment="1">
      <alignment horizontal="center" vertical="center"/>
    </xf>
    <xf numFmtId="49" fontId="19" fillId="0" borderId="73" xfId="0" applyNumberFormat="1" applyFont="1" applyBorder="1" applyAlignment="1">
      <alignment horizontal="center" vertical="center"/>
    </xf>
    <xf numFmtId="49" fontId="19" fillId="0" borderId="7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0" fillId="0" borderId="57" xfId="0" applyFont="1" applyBorder="1" applyAlignment="1">
      <alignment horizontal="left" vertical="center"/>
    </xf>
    <xf numFmtId="49" fontId="19" fillId="0" borderId="50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19" fillId="25" borderId="77" xfId="0" applyFont="1" applyFill="1" applyBorder="1" applyAlignment="1">
      <alignment horizontal="center"/>
    </xf>
    <xf numFmtId="0" fontId="19" fillId="25" borderId="78" xfId="0" applyFont="1" applyFill="1" applyBorder="1" applyAlignment="1">
      <alignment horizontal="center"/>
    </xf>
    <xf numFmtId="0" fontId="19" fillId="25" borderId="79" xfId="0" applyFont="1" applyFill="1" applyBorder="1" applyAlignment="1">
      <alignment horizontal="center"/>
    </xf>
    <xf numFmtId="0" fontId="19" fillId="25" borderId="80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174" fontId="19" fillId="0" borderId="81" xfId="61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174" fontId="19" fillId="0" borderId="83" xfId="61" applyNumberFormat="1" applyFont="1" applyFill="1" applyBorder="1" applyAlignment="1" applyProtection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49" fontId="19" fillId="0" borderId="85" xfId="0" applyNumberFormat="1" applyFont="1" applyBorder="1" applyAlignment="1">
      <alignment horizontal="center" vertical="center"/>
    </xf>
    <xf numFmtId="49" fontId="19" fillId="0" borderId="8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177" fontId="19" fillId="0" borderId="86" xfId="0" applyNumberFormat="1" applyFont="1" applyBorder="1" applyAlignment="1">
      <alignment horizontal="center" vertical="center"/>
    </xf>
    <xf numFmtId="177" fontId="19" fillId="0" borderId="87" xfId="0" applyNumberFormat="1" applyFont="1" applyBorder="1" applyAlignment="1">
      <alignment horizontal="center" vertical="center"/>
    </xf>
    <xf numFmtId="176" fontId="19" fillId="8" borderId="86" xfId="44" applyNumberFormat="1" applyFont="1" applyFill="1" applyBorder="1" applyAlignment="1" applyProtection="1">
      <alignment horizontal="center" vertical="center"/>
      <protection/>
    </xf>
    <xf numFmtId="176" fontId="19" fillId="8" borderId="87" xfId="44" applyNumberFormat="1" applyFont="1" applyFill="1" applyBorder="1" applyAlignment="1" applyProtection="1">
      <alignment horizontal="center" vertical="center"/>
      <protection/>
    </xf>
    <xf numFmtId="0" fontId="20" fillId="0" borderId="65" xfId="0" applyFont="1" applyBorder="1" applyAlignment="1">
      <alignment horizontal="center" vertical="center" textRotation="81"/>
    </xf>
    <xf numFmtId="0" fontId="20" fillId="0" borderId="17" xfId="0" applyFont="1" applyBorder="1" applyAlignment="1">
      <alignment horizontal="center" vertical="center" textRotation="81"/>
    </xf>
    <xf numFmtId="174" fontId="19" fillId="0" borderId="85" xfId="61" applyNumberFormat="1" applyFont="1" applyFill="1" applyBorder="1" applyAlignment="1" applyProtection="1">
      <alignment horizontal="center" vertical="center"/>
      <protection/>
    </xf>
    <xf numFmtId="174" fontId="19" fillId="0" borderId="84" xfId="61" applyNumberFormat="1" applyFont="1" applyFill="1" applyBorder="1" applyAlignment="1" applyProtection="1">
      <alignment horizontal="center" vertical="center"/>
      <protection/>
    </xf>
    <xf numFmtId="49" fontId="19" fillId="0" borderId="88" xfId="0" applyNumberFormat="1" applyFont="1" applyBorder="1" applyAlignment="1">
      <alignment horizontal="center" vertical="center"/>
    </xf>
    <xf numFmtId="0" fontId="0" fillId="0" borderId="89" xfId="0" applyBorder="1" applyAlignment="1">
      <alignment horizontal="left"/>
    </xf>
    <xf numFmtId="0" fontId="0" fillId="0" borderId="0" xfId="0" applyAlignment="1">
      <alignment horizontal="left"/>
    </xf>
    <xf numFmtId="176" fontId="19" fillId="8" borderId="90" xfId="44" applyNumberFormat="1" applyFont="1" applyFill="1" applyBorder="1" applyAlignment="1" applyProtection="1">
      <alignment horizontal="center" vertical="center"/>
      <protection/>
    </xf>
    <xf numFmtId="0" fontId="19" fillId="0" borderId="65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172" fontId="20" fillId="0" borderId="65" xfId="0" applyNumberFormat="1" applyFont="1" applyBorder="1" applyAlignment="1">
      <alignment horizontal="center" vertical="center"/>
    </xf>
    <xf numFmtId="172" fontId="20" fillId="0" borderId="17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20" fillId="0" borderId="92" xfId="0" applyFont="1" applyBorder="1" applyAlignment="1">
      <alignment horizontal="left" vertical="center"/>
    </xf>
    <xf numFmtId="49" fontId="19" fillId="0" borderId="93" xfId="0" applyNumberFormat="1" applyFont="1" applyBorder="1" applyAlignment="1">
      <alignment horizontal="center" vertical="center"/>
    </xf>
    <xf numFmtId="49" fontId="19" fillId="0" borderId="94" xfId="0" applyNumberFormat="1" applyFont="1" applyBorder="1" applyAlignment="1">
      <alignment horizontal="center" vertical="center"/>
    </xf>
    <xf numFmtId="177" fontId="19" fillId="0" borderId="90" xfId="0" applyNumberFormat="1" applyFont="1" applyBorder="1" applyAlignment="1">
      <alignment horizontal="center" vertical="center"/>
    </xf>
    <xf numFmtId="177" fontId="19" fillId="0" borderId="95" xfId="0" applyNumberFormat="1" applyFont="1" applyBorder="1" applyAlignment="1">
      <alignment horizontal="center" vertical="center"/>
    </xf>
    <xf numFmtId="177" fontId="19" fillId="0" borderId="96" xfId="0" applyNumberFormat="1" applyFont="1" applyBorder="1" applyAlignment="1">
      <alignment horizontal="center" vertical="center"/>
    </xf>
    <xf numFmtId="0" fontId="20" fillId="0" borderId="97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49" fontId="19" fillId="0" borderId="83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49" fontId="19" fillId="0" borderId="52" xfId="0" applyNumberFormat="1" applyFont="1" applyBorder="1" applyAlignment="1">
      <alignment horizontal="center" vertical="center"/>
    </xf>
    <xf numFmtId="49" fontId="19" fillId="0" borderId="53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177" fontId="19" fillId="0" borderId="98" xfId="0" applyNumberFormat="1" applyFont="1" applyBorder="1" applyAlignment="1">
      <alignment horizontal="center" vertical="center"/>
    </xf>
    <xf numFmtId="177" fontId="19" fillId="0" borderId="99" xfId="0" applyNumberFormat="1" applyFont="1" applyBorder="1" applyAlignment="1">
      <alignment horizontal="center" vertical="center"/>
    </xf>
    <xf numFmtId="0" fontId="20" fillId="0" borderId="100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10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20" fillId="0" borderId="103" xfId="0" applyFont="1" applyBorder="1" applyAlignment="1">
      <alignment horizontal="center"/>
    </xf>
    <xf numFmtId="0" fontId="20" fillId="0" borderId="104" xfId="0" applyFont="1" applyBorder="1" applyAlignment="1">
      <alignment horizontal="center"/>
    </xf>
    <xf numFmtId="0" fontId="20" fillId="0" borderId="105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9" fontId="19" fillId="0" borderId="106" xfId="0" applyNumberFormat="1" applyFont="1" applyBorder="1" applyAlignment="1">
      <alignment horizontal="center" vertical="center"/>
    </xf>
    <xf numFmtId="0" fontId="20" fillId="0" borderId="97" xfId="0" applyFont="1" applyBorder="1" applyAlignment="1">
      <alignment vertical="center" wrapText="1"/>
    </xf>
    <xf numFmtId="0" fontId="20" fillId="0" borderId="59" xfId="0" applyFont="1" applyBorder="1" applyAlignment="1">
      <alignment vertical="center" wrapText="1"/>
    </xf>
    <xf numFmtId="49" fontId="19" fillId="0" borderId="107" xfId="0" applyNumberFormat="1" applyFont="1" applyBorder="1" applyAlignment="1">
      <alignment horizontal="center" vertical="center"/>
    </xf>
    <xf numFmtId="176" fontId="19" fillId="8" borderId="56" xfId="44" applyNumberFormat="1" applyFont="1" applyFill="1" applyBorder="1" applyAlignment="1" applyProtection="1">
      <alignment horizontal="center" vertical="center"/>
      <protection/>
    </xf>
    <xf numFmtId="0" fontId="20" fillId="0" borderId="50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49" fontId="19" fillId="0" borderId="109" xfId="0" applyNumberFormat="1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110" xfId="0" applyFont="1" applyBorder="1" applyAlignment="1">
      <alignment horizontal="left" vertical="center"/>
    </xf>
    <xf numFmtId="0" fontId="20" fillId="0" borderId="111" xfId="0" applyFont="1" applyBorder="1" applyAlignment="1">
      <alignment horizontal="left" vertical="center"/>
    </xf>
    <xf numFmtId="176" fontId="19" fillId="8" borderId="112" xfId="44" applyNumberFormat="1" applyFont="1" applyFill="1" applyBorder="1" applyAlignment="1" applyProtection="1">
      <alignment horizontal="center" vertical="center"/>
      <protection/>
    </xf>
    <xf numFmtId="176" fontId="19" fillId="8" borderId="113" xfId="44" applyNumberFormat="1" applyFont="1" applyFill="1" applyBorder="1" applyAlignment="1" applyProtection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7" fontId="19" fillId="0" borderId="112" xfId="0" applyNumberFormat="1" applyFont="1" applyBorder="1" applyAlignment="1">
      <alignment horizontal="center" vertical="center"/>
    </xf>
    <xf numFmtId="177" fontId="19" fillId="0" borderId="113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77" fontId="19" fillId="0" borderId="114" xfId="0" applyNumberFormat="1" applyFont="1" applyBorder="1" applyAlignment="1">
      <alignment horizontal="center" vertical="center"/>
    </xf>
    <xf numFmtId="176" fontId="19" fillId="8" borderId="114" xfId="44" applyNumberFormat="1" applyFont="1" applyFill="1" applyBorder="1" applyAlignment="1" applyProtection="1">
      <alignment horizontal="center" vertical="center"/>
      <protection/>
    </xf>
    <xf numFmtId="49" fontId="19" fillId="0" borderId="115" xfId="0" applyNumberFormat="1" applyFont="1" applyBorder="1" applyAlignment="1">
      <alignment horizontal="center" vertical="center"/>
    </xf>
    <xf numFmtId="0" fontId="18" fillId="0" borderId="65" xfId="0" applyFont="1" applyBorder="1" applyAlignment="1">
      <alignment horizontal="center"/>
    </xf>
    <xf numFmtId="0" fontId="17" fillId="0" borderId="102" xfId="0" applyFont="1" applyBorder="1" applyAlignment="1">
      <alignment horizontal="left" vertical="center" wrapText="1"/>
    </xf>
    <xf numFmtId="0" fontId="17" fillId="0" borderId="116" xfId="0" applyFont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zoomScale="90" zoomScaleNormal="90" zoomScalePageLayoutView="0" workbookViewId="0" topLeftCell="A4">
      <selection activeCell="T21" sqref="T21:T22"/>
    </sheetView>
  </sheetViews>
  <sheetFormatPr defaultColWidth="9.140625" defaultRowHeight="15"/>
  <cols>
    <col min="1" max="1" width="30.140625" style="0" customWidth="1"/>
    <col min="2" max="2" width="9.7109375" style="0" customWidth="1"/>
    <col min="3" max="3" width="9.140625" style="0" customWidth="1"/>
    <col min="4" max="4" width="8.8515625" style="0" customWidth="1"/>
    <col min="5" max="5" width="8.421875" style="0" customWidth="1"/>
    <col min="6" max="6" width="6.421875" style="0" customWidth="1"/>
    <col min="7" max="8" width="6.140625" style="0" customWidth="1"/>
    <col min="9" max="9" width="6.00390625" style="0" customWidth="1"/>
    <col min="10" max="10" width="5.421875" style="0" customWidth="1"/>
    <col min="11" max="11" width="5.57421875" style="0" customWidth="1"/>
    <col min="12" max="12" width="5.421875" style="0" customWidth="1"/>
    <col min="13" max="14" width="5.7109375" style="0" customWidth="1"/>
    <col min="15" max="15" width="5.8515625" style="0" customWidth="1"/>
    <col min="16" max="18" width="5.00390625" style="0" customWidth="1"/>
    <col min="19" max="19" width="5.7109375" style="0" customWidth="1"/>
    <col min="20" max="20" width="5.421875" style="0" customWidth="1"/>
    <col min="21" max="22" width="4.8515625" style="0" customWidth="1"/>
    <col min="23" max="23" width="5.7109375" style="0" customWidth="1"/>
    <col min="24" max="24" width="13.140625" style="0" customWidth="1"/>
    <col min="25" max="25" width="13.140625" style="1" customWidth="1"/>
    <col min="26" max="26" width="13.57421875" style="0" customWidth="1"/>
  </cols>
  <sheetData>
    <row r="1" spans="1:26" ht="17.25" customHeight="1">
      <c r="A1" s="215" t="s">
        <v>54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1:26" ht="0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8.5" customHeight="1">
      <c r="A3" s="180" t="s">
        <v>28</v>
      </c>
      <c r="B3" s="12"/>
      <c r="C3" s="12"/>
      <c r="D3" s="12"/>
      <c r="E3" s="12"/>
      <c r="F3" s="133" t="s">
        <v>24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2"/>
      <c r="Y3" s="12"/>
      <c r="Z3" s="13"/>
    </row>
    <row r="4" spans="1:26" ht="15.75" customHeight="1">
      <c r="A4" s="181"/>
      <c r="B4" s="154" t="s">
        <v>20</v>
      </c>
      <c r="C4" s="155" t="s">
        <v>21</v>
      </c>
      <c r="D4" s="155" t="s">
        <v>22</v>
      </c>
      <c r="E4" s="155" t="s">
        <v>23</v>
      </c>
      <c r="F4" s="146" t="s">
        <v>0</v>
      </c>
      <c r="G4" s="146" t="s">
        <v>1</v>
      </c>
      <c r="H4" s="146" t="s">
        <v>16</v>
      </c>
      <c r="I4" s="146" t="s">
        <v>2</v>
      </c>
      <c r="J4" s="146" t="s">
        <v>3</v>
      </c>
      <c r="K4" s="146" t="s">
        <v>4</v>
      </c>
      <c r="L4" s="146" t="s">
        <v>5</v>
      </c>
      <c r="M4" s="146" t="s">
        <v>15</v>
      </c>
      <c r="N4" s="146" t="s">
        <v>44</v>
      </c>
      <c r="O4" s="146" t="s">
        <v>49</v>
      </c>
      <c r="P4" s="146" t="s">
        <v>32</v>
      </c>
      <c r="Q4" s="146" t="s">
        <v>6</v>
      </c>
      <c r="R4" s="146" t="s">
        <v>27</v>
      </c>
      <c r="S4" s="146" t="s">
        <v>51</v>
      </c>
      <c r="T4" s="146" t="s">
        <v>25</v>
      </c>
      <c r="U4" s="146" t="s">
        <v>17</v>
      </c>
      <c r="V4" s="146" t="s">
        <v>19</v>
      </c>
      <c r="W4" s="146" t="s">
        <v>26</v>
      </c>
      <c r="X4" s="158" t="s">
        <v>7</v>
      </c>
      <c r="Y4" s="159" t="s">
        <v>8</v>
      </c>
      <c r="Z4" s="156" t="s">
        <v>9</v>
      </c>
    </row>
    <row r="5" spans="1:26" ht="15.75" customHeight="1">
      <c r="A5" s="181"/>
      <c r="B5" s="154"/>
      <c r="C5" s="155"/>
      <c r="D5" s="161"/>
      <c r="E5" s="155"/>
      <c r="F5" s="146"/>
      <c r="G5" s="146"/>
      <c r="H5" s="146"/>
      <c r="I5" s="146"/>
      <c r="J5" s="146"/>
      <c r="K5" s="146"/>
      <c r="L5" s="146" t="s">
        <v>10</v>
      </c>
      <c r="M5" s="146"/>
      <c r="N5" s="146" t="s">
        <v>6</v>
      </c>
      <c r="O5" s="146"/>
      <c r="P5" s="146" t="s">
        <v>6</v>
      </c>
      <c r="Q5" s="146" t="s">
        <v>6</v>
      </c>
      <c r="R5" s="146"/>
      <c r="S5" s="146"/>
      <c r="T5" s="146"/>
      <c r="U5" s="146" t="s">
        <v>11</v>
      </c>
      <c r="V5" s="146"/>
      <c r="W5" s="146" t="s">
        <v>12</v>
      </c>
      <c r="X5" s="158"/>
      <c r="Y5" s="159"/>
      <c r="Z5" s="156"/>
    </row>
    <row r="6" spans="1:26" ht="15">
      <c r="A6" s="181"/>
      <c r="B6" s="154"/>
      <c r="C6" s="155"/>
      <c r="D6" s="161"/>
      <c r="E6" s="155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 t="s">
        <v>13</v>
      </c>
      <c r="V6" s="146"/>
      <c r="W6" s="146"/>
      <c r="X6" s="158"/>
      <c r="Y6" s="159"/>
      <c r="Z6" s="156"/>
    </row>
    <row r="7" spans="1:26" ht="39" customHeight="1" thickBot="1">
      <c r="A7" s="182"/>
      <c r="B7" s="14">
        <v>100</v>
      </c>
      <c r="C7" s="14">
        <v>120</v>
      </c>
      <c r="D7" s="14">
        <v>140</v>
      </c>
      <c r="E7" s="14">
        <v>170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04"/>
      <c r="Y7" s="160"/>
      <c r="Z7" s="157"/>
    </row>
    <row r="8" spans="1:26" ht="18" customHeight="1" thickBot="1">
      <c r="A8" s="183" t="s">
        <v>18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5"/>
    </row>
    <row r="9" spans="1:26" ht="15.75" customHeight="1" thickBot="1">
      <c r="A9" s="113" t="s">
        <v>30</v>
      </c>
      <c r="B9" s="27"/>
      <c r="C9" s="23">
        <v>5</v>
      </c>
      <c r="D9" s="23">
        <v>6</v>
      </c>
      <c r="E9" s="28">
        <v>1</v>
      </c>
      <c r="F9" s="197">
        <v>2</v>
      </c>
      <c r="G9" s="103">
        <v>2</v>
      </c>
      <c r="H9" s="103"/>
      <c r="I9" s="103"/>
      <c r="J9" s="103">
        <v>5</v>
      </c>
      <c r="K9" s="103"/>
      <c r="L9" s="103"/>
      <c r="M9" s="103"/>
      <c r="N9" s="103"/>
      <c r="O9" s="103"/>
      <c r="P9" s="103"/>
      <c r="Q9" s="103"/>
      <c r="R9" s="103"/>
      <c r="S9" s="103"/>
      <c r="T9" s="103">
        <v>3</v>
      </c>
      <c r="U9" s="103"/>
      <c r="V9" s="103">
        <v>1</v>
      </c>
      <c r="W9" s="117">
        <v>3</v>
      </c>
      <c r="X9" s="142">
        <f>B10+C10+D10+E10</f>
        <v>1610</v>
      </c>
      <c r="Y9" s="24"/>
      <c r="Z9" s="144">
        <f>X9-Y10</f>
        <v>1610</v>
      </c>
    </row>
    <row r="10" spans="1:26" ht="18" customHeight="1" thickBot="1">
      <c r="A10" s="124"/>
      <c r="B10" s="42">
        <f>B9*B7</f>
        <v>0</v>
      </c>
      <c r="C10" s="43">
        <f>C9*C7</f>
        <v>600</v>
      </c>
      <c r="D10" s="43">
        <f>D9*D7</f>
        <v>840</v>
      </c>
      <c r="E10" s="44">
        <f>E9*E7</f>
        <v>170</v>
      </c>
      <c r="F10" s="200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211"/>
      <c r="X10" s="210"/>
      <c r="Y10" s="51"/>
      <c r="Z10" s="206"/>
    </row>
    <row r="11" spans="1:26" ht="15" customHeight="1">
      <c r="A11" s="203" t="s">
        <v>35</v>
      </c>
      <c r="B11" s="79">
        <v>5</v>
      </c>
      <c r="C11" s="19">
        <v>2</v>
      </c>
      <c r="D11" s="19">
        <v>2</v>
      </c>
      <c r="E11" s="80"/>
      <c r="F11" s="197">
        <v>2</v>
      </c>
      <c r="G11" s="103">
        <v>2</v>
      </c>
      <c r="H11" s="103"/>
      <c r="I11" s="103"/>
      <c r="J11" s="103"/>
      <c r="K11" s="103"/>
      <c r="L11" s="103"/>
      <c r="M11" s="103">
        <v>1</v>
      </c>
      <c r="N11" s="103"/>
      <c r="O11" s="103"/>
      <c r="P11" s="103"/>
      <c r="Q11" s="103"/>
      <c r="R11" s="103"/>
      <c r="S11" s="103"/>
      <c r="T11" s="103"/>
      <c r="U11" s="103"/>
      <c r="V11" s="103"/>
      <c r="W11" s="117">
        <v>6</v>
      </c>
      <c r="X11" s="90">
        <f>B12+C12+D12+E12</f>
        <v>1020</v>
      </c>
      <c r="Y11" s="54"/>
      <c r="Z11" s="115">
        <f>X11-Y12</f>
        <v>1020</v>
      </c>
    </row>
    <row r="12" spans="1:26" ht="18" customHeight="1" thickBot="1">
      <c r="A12" s="204"/>
      <c r="B12" s="26">
        <f>B11*B7</f>
        <v>500</v>
      </c>
      <c r="C12" s="15">
        <f>C11*C7</f>
        <v>240</v>
      </c>
      <c r="D12" s="15">
        <f>D11*D7</f>
        <v>280</v>
      </c>
      <c r="E12" s="16">
        <f>E11*E7</f>
        <v>0</v>
      </c>
      <c r="F12" s="198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18"/>
      <c r="X12" s="91"/>
      <c r="Y12" s="55"/>
      <c r="Z12" s="116"/>
    </row>
    <row r="13" spans="1:26" ht="15" customHeight="1" thickBot="1">
      <c r="A13" s="162" t="s">
        <v>52</v>
      </c>
      <c r="B13" s="27"/>
      <c r="C13" s="23">
        <v>7</v>
      </c>
      <c r="D13" s="23">
        <v>5</v>
      </c>
      <c r="E13" s="28">
        <v>2</v>
      </c>
      <c r="F13" s="197">
        <v>2</v>
      </c>
      <c r="G13" s="103"/>
      <c r="H13" s="103">
        <v>5</v>
      </c>
      <c r="I13" s="103">
        <v>4</v>
      </c>
      <c r="J13" s="103">
        <v>6</v>
      </c>
      <c r="K13" s="103"/>
      <c r="L13" s="103">
        <v>1</v>
      </c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17"/>
      <c r="X13" s="212">
        <f>B14+C14+D14+E14</f>
        <v>1880</v>
      </c>
      <c r="Y13" s="53" t="s">
        <v>57</v>
      </c>
      <c r="Z13" s="213">
        <f>X13-Y14</f>
        <v>1700</v>
      </c>
    </row>
    <row r="14" spans="1:26" ht="18" customHeight="1" thickBot="1">
      <c r="A14" s="162"/>
      <c r="B14" s="26">
        <f>B13*B7</f>
        <v>0</v>
      </c>
      <c r="C14" s="15">
        <f>C13*C7</f>
        <v>840</v>
      </c>
      <c r="D14" s="15">
        <f>D13*D7</f>
        <v>700</v>
      </c>
      <c r="E14" s="16">
        <f>E13*E7</f>
        <v>340</v>
      </c>
      <c r="F14" s="20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211"/>
      <c r="X14" s="91"/>
      <c r="Y14" s="55">
        <v>180</v>
      </c>
      <c r="Z14" s="116"/>
    </row>
    <row r="15" spans="1:26" ht="15" customHeight="1" thickBot="1">
      <c r="A15" s="162" t="s">
        <v>39</v>
      </c>
      <c r="B15" s="45"/>
      <c r="C15" s="46">
        <v>3</v>
      </c>
      <c r="D15" s="46">
        <v>3</v>
      </c>
      <c r="E15" s="47"/>
      <c r="F15" s="201">
        <v>2</v>
      </c>
      <c r="G15" s="189"/>
      <c r="H15" s="189"/>
      <c r="I15" s="189">
        <v>3</v>
      </c>
      <c r="J15" s="189">
        <v>2</v>
      </c>
      <c r="K15" s="189">
        <v>1</v>
      </c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207"/>
      <c r="X15" s="209">
        <f>B16+C16+D16+E16</f>
        <v>780</v>
      </c>
      <c r="Y15" s="48"/>
      <c r="Z15" s="205">
        <f>X15-Y16</f>
        <v>780</v>
      </c>
    </row>
    <row r="16" spans="1:26" ht="18" customHeight="1" thickBot="1">
      <c r="A16" s="162"/>
      <c r="B16" s="49">
        <f>B15*B7</f>
        <v>0</v>
      </c>
      <c r="C16" s="50">
        <f>C15*C7</f>
        <v>360</v>
      </c>
      <c r="D16" s="50">
        <f>D15*D7</f>
        <v>420</v>
      </c>
      <c r="E16" s="29">
        <f>E15*E7</f>
        <v>0</v>
      </c>
      <c r="F16" s="202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208"/>
      <c r="X16" s="143"/>
      <c r="Y16" s="52"/>
      <c r="Z16" s="145"/>
    </row>
    <row r="17" spans="1:27" ht="15.75" thickBot="1">
      <c r="A17" s="162" t="s">
        <v>29</v>
      </c>
      <c r="B17" s="30"/>
      <c r="C17" s="20">
        <v>12</v>
      </c>
      <c r="D17" s="21">
        <v>10</v>
      </c>
      <c r="E17" s="31">
        <v>1</v>
      </c>
      <c r="F17" s="163" t="s">
        <v>50</v>
      </c>
      <c r="G17" s="139" t="s">
        <v>58</v>
      </c>
      <c r="H17" s="139" t="s">
        <v>34</v>
      </c>
      <c r="I17" s="139"/>
      <c r="J17" s="139"/>
      <c r="K17" s="139"/>
      <c r="L17" s="139"/>
      <c r="M17" s="139" t="s">
        <v>34</v>
      </c>
      <c r="N17" s="138"/>
      <c r="O17" s="138" t="s">
        <v>34</v>
      </c>
      <c r="P17" s="138"/>
      <c r="Q17" s="138"/>
      <c r="R17" s="138"/>
      <c r="S17" s="139"/>
      <c r="T17" s="139" t="s">
        <v>58</v>
      </c>
      <c r="U17" s="148"/>
      <c r="V17" s="148"/>
      <c r="W17" s="134">
        <v>8</v>
      </c>
      <c r="X17" s="165">
        <f>B18+C18+D18+E18</f>
        <v>3010</v>
      </c>
      <c r="Y17" s="22" t="s">
        <v>57</v>
      </c>
      <c r="Z17" s="153">
        <f>X17-Y18</f>
        <v>2900</v>
      </c>
      <c r="AA17" t="s">
        <v>59</v>
      </c>
    </row>
    <row r="18" spans="1:26" ht="15.75" thickBot="1">
      <c r="A18" s="162"/>
      <c r="B18" s="32">
        <f>B17*B7</f>
        <v>0</v>
      </c>
      <c r="C18" s="7">
        <f>C17*C7</f>
        <v>1440</v>
      </c>
      <c r="D18" s="7">
        <f>D17*D7</f>
        <v>1400</v>
      </c>
      <c r="E18" s="33">
        <f>E17*E7</f>
        <v>170</v>
      </c>
      <c r="F18" s="164"/>
      <c r="G18" s="150"/>
      <c r="H18" s="150"/>
      <c r="I18" s="150"/>
      <c r="J18" s="150"/>
      <c r="K18" s="150"/>
      <c r="L18" s="150"/>
      <c r="M18" s="150"/>
      <c r="N18" s="139"/>
      <c r="O18" s="139"/>
      <c r="P18" s="139"/>
      <c r="Q18" s="139"/>
      <c r="R18" s="139"/>
      <c r="S18" s="150"/>
      <c r="T18" s="150"/>
      <c r="U18" s="149"/>
      <c r="V18" s="149"/>
      <c r="W18" s="135"/>
      <c r="X18" s="166"/>
      <c r="Y18" s="8">
        <v>110</v>
      </c>
      <c r="Z18" s="99"/>
    </row>
    <row r="19" spans="1:26" ht="15.75" thickBot="1">
      <c r="A19" s="168" t="s">
        <v>36</v>
      </c>
      <c r="B19" s="34">
        <v>1</v>
      </c>
      <c r="C19" s="2">
        <v>4</v>
      </c>
      <c r="D19" s="11">
        <v>2</v>
      </c>
      <c r="E19" s="35">
        <v>1</v>
      </c>
      <c r="F19" s="164" t="s">
        <v>34</v>
      </c>
      <c r="G19" s="150" t="s">
        <v>48</v>
      </c>
      <c r="H19" s="150"/>
      <c r="I19" s="150"/>
      <c r="J19" s="150"/>
      <c r="K19" s="150"/>
      <c r="L19" s="150"/>
      <c r="M19" s="150"/>
      <c r="N19" s="170"/>
      <c r="O19" s="170"/>
      <c r="P19" s="170"/>
      <c r="Q19" s="170"/>
      <c r="R19" s="170"/>
      <c r="S19" s="150"/>
      <c r="T19" s="150" t="s">
        <v>33</v>
      </c>
      <c r="U19" s="136"/>
      <c r="V19" s="136"/>
      <c r="W19" s="136">
        <v>7</v>
      </c>
      <c r="X19" s="167">
        <f>B20+C20+D20+E20</f>
        <v>1030</v>
      </c>
      <c r="Y19" s="9"/>
      <c r="Z19" s="99">
        <f>X19-Y20</f>
        <v>1030</v>
      </c>
    </row>
    <row r="20" spans="1:26" ht="15.75" thickBot="1">
      <c r="A20" s="169"/>
      <c r="B20" s="32">
        <f>B19*B7</f>
        <v>100</v>
      </c>
      <c r="C20" s="7">
        <f>C19*C7</f>
        <v>480</v>
      </c>
      <c r="D20" s="7">
        <f>D19*D7</f>
        <v>280</v>
      </c>
      <c r="E20" s="33">
        <f>E19*E7</f>
        <v>170</v>
      </c>
      <c r="F20" s="164"/>
      <c r="G20" s="150"/>
      <c r="H20" s="150"/>
      <c r="I20" s="150"/>
      <c r="J20" s="150"/>
      <c r="K20" s="150"/>
      <c r="L20" s="150"/>
      <c r="M20" s="150"/>
      <c r="N20" s="139"/>
      <c r="O20" s="139"/>
      <c r="P20" s="139"/>
      <c r="Q20" s="139"/>
      <c r="R20" s="139"/>
      <c r="S20" s="150"/>
      <c r="T20" s="150"/>
      <c r="U20" s="137"/>
      <c r="V20" s="137"/>
      <c r="W20" s="137"/>
      <c r="X20" s="166"/>
      <c r="Y20" s="8"/>
      <c r="Z20" s="99"/>
    </row>
    <row r="21" spans="1:26" ht="15.75" thickBot="1">
      <c r="A21" s="171" t="s">
        <v>37</v>
      </c>
      <c r="B21" s="34"/>
      <c r="C21" s="2">
        <v>9</v>
      </c>
      <c r="D21" s="11">
        <v>6</v>
      </c>
      <c r="E21" s="35"/>
      <c r="F21" s="125" t="s">
        <v>34</v>
      </c>
      <c r="G21" s="97"/>
      <c r="H21" s="97" t="s">
        <v>53</v>
      </c>
      <c r="I21" s="97" t="s">
        <v>48</v>
      </c>
      <c r="J21" s="97"/>
      <c r="K21" s="97"/>
      <c r="L21" s="97" t="s">
        <v>33</v>
      </c>
      <c r="M21" s="97" t="s">
        <v>33</v>
      </c>
      <c r="N21" s="97"/>
      <c r="O21" s="97"/>
      <c r="P21" s="97"/>
      <c r="Q21" s="97"/>
      <c r="R21" s="97"/>
      <c r="S21" s="97"/>
      <c r="T21" s="97"/>
      <c r="U21" s="97"/>
      <c r="V21" s="97"/>
      <c r="W21" s="173" t="s">
        <v>48</v>
      </c>
      <c r="X21" s="167">
        <f>B22+C22+D22+E22</f>
        <v>1920</v>
      </c>
      <c r="Y21" s="9" t="s">
        <v>56</v>
      </c>
      <c r="Z21" s="99">
        <f>X21-Y22</f>
        <v>1700</v>
      </c>
    </row>
    <row r="22" spans="1:26" ht="15.75" thickBot="1">
      <c r="A22" s="172"/>
      <c r="B22" s="42">
        <f>B21*B7</f>
        <v>0</v>
      </c>
      <c r="C22" s="43">
        <f>C21*C7</f>
        <v>1080</v>
      </c>
      <c r="D22" s="43">
        <f>D21*D7</f>
        <v>840</v>
      </c>
      <c r="E22" s="44">
        <f>E21*E7</f>
        <v>0</v>
      </c>
      <c r="F22" s="12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174"/>
      <c r="X22" s="166"/>
      <c r="Y22" s="8">
        <v>220</v>
      </c>
      <c r="Z22" s="99"/>
    </row>
    <row r="23" spans="1:26" ht="15.75" thickBot="1">
      <c r="A23" s="105" t="s">
        <v>46</v>
      </c>
      <c r="B23" s="87">
        <v>1</v>
      </c>
      <c r="C23" s="87">
        <v>5</v>
      </c>
      <c r="D23" s="87"/>
      <c r="E23" s="88"/>
      <c r="F23" s="107" t="s">
        <v>34</v>
      </c>
      <c r="G23" s="97"/>
      <c r="H23" s="97" t="s">
        <v>34</v>
      </c>
      <c r="I23" s="97"/>
      <c r="J23" s="97" t="s">
        <v>33</v>
      </c>
      <c r="K23" s="97"/>
      <c r="L23" s="97" t="s">
        <v>33</v>
      </c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175"/>
      <c r="X23" s="177">
        <f>B24+C24+D24+E24</f>
        <v>700</v>
      </c>
      <c r="Y23" s="81"/>
      <c r="Z23" s="99">
        <f>X23-Y24</f>
        <v>700</v>
      </c>
    </row>
    <row r="24" spans="1:26" ht="15.75" thickBot="1">
      <c r="A24" s="106"/>
      <c r="B24" s="82">
        <f>B23*B7</f>
        <v>100</v>
      </c>
      <c r="C24" s="83">
        <f>C23*C7</f>
        <v>600</v>
      </c>
      <c r="D24" s="83">
        <f>D23*D7</f>
        <v>0</v>
      </c>
      <c r="E24" s="89">
        <f>E23*E7</f>
        <v>0</v>
      </c>
      <c r="F24" s="10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176"/>
      <c r="X24" s="178"/>
      <c r="Y24" s="81"/>
      <c r="Z24" s="99"/>
    </row>
    <row r="25" spans="1:26" ht="15.75" thickBot="1">
      <c r="A25" s="179"/>
      <c r="B25" s="30"/>
      <c r="C25" s="20"/>
      <c r="D25" s="21"/>
      <c r="E25" s="31"/>
      <c r="F25" s="163"/>
      <c r="G25" s="139"/>
      <c r="H25" s="139"/>
      <c r="I25" s="139"/>
      <c r="J25" s="139"/>
      <c r="K25" s="139"/>
      <c r="L25" s="139"/>
      <c r="M25" s="139"/>
      <c r="N25" s="138"/>
      <c r="O25" s="138"/>
      <c r="P25" s="138"/>
      <c r="Q25" s="138"/>
      <c r="R25" s="138"/>
      <c r="S25" s="139"/>
      <c r="T25" s="139"/>
      <c r="U25" s="148"/>
      <c r="V25" s="148"/>
      <c r="W25" s="148"/>
      <c r="X25" s="167">
        <f>B26+C26+D26+E26</f>
        <v>0</v>
      </c>
      <c r="Y25" s="9"/>
      <c r="Z25" s="99">
        <f>X25-Y26</f>
        <v>0</v>
      </c>
    </row>
    <row r="26" spans="1:29" ht="15.75" thickBot="1">
      <c r="A26" s="162"/>
      <c r="B26" s="32">
        <f>B25*B7</f>
        <v>0</v>
      </c>
      <c r="C26" s="7">
        <f>C25*C7</f>
        <v>0</v>
      </c>
      <c r="D26" s="7">
        <f>D25*D7</f>
        <v>0</v>
      </c>
      <c r="E26" s="33">
        <f>E25*E7</f>
        <v>0</v>
      </c>
      <c r="F26" s="164"/>
      <c r="G26" s="150"/>
      <c r="H26" s="150"/>
      <c r="I26" s="150"/>
      <c r="J26" s="150"/>
      <c r="K26" s="150"/>
      <c r="L26" s="150"/>
      <c r="M26" s="150"/>
      <c r="N26" s="139"/>
      <c r="O26" s="139"/>
      <c r="P26" s="139"/>
      <c r="Q26" s="139"/>
      <c r="R26" s="139"/>
      <c r="S26" s="150"/>
      <c r="T26" s="150"/>
      <c r="U26" s="137"/>
      <c r="V26" s="137"/>
      <c r="W26" s="137"/>
      <c r="X26" s="166"/>
      <c r="Y26" s="8"/>
      <c r="Z26" s="99"/>
      <c r="AA26" s="151"/>
      <c r="AB26" s="152"/>
      <c r="AC26" s="152"/>
    </row>
    <row r="27" spans="1:26" ht="15.75" thickBot="1">
      <c r="A27" s="186" t="s">
        <v>31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8"/>
    </row>
    <row r="28" spans="1:26" ht="15">
      <c r="A28" s="113" t="s">
        <v>38</v>
      </c>
      <c r="B28" s="66"/>
      <c r="C28" s="36"/>
      <c r="D28" s="36"/>
      <c r="E28" s="78"/>
      <c r="F28" s="12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11"/>
      <c r="X28" s="119">
        <f>B29+C29+D29+E29</f>
        <v>0</v>
      </c>
      <c r="Y28" s="59"/>
      <c r="Z28" s="109">
        <f>X28-Y29</f>
        <v>0</v>
      </c>
    </row>
    <row r="29" spans="1:26" ht="15.75" thickBot="1">
      <c r="A29" s="114"/>
      <c r="B29" s="26">
        <f>B28*B7</f>
        <v>0</v>
      </c>
      <c r="C29" s="15">
        <f>C28*C7</f>
        <v>0</v>
      </c>
      <c r="D29" s="15">
        <f>D28*D7</f>
        <v>0</v>
      </c>
      <c r="E29" s="16">
        <f>E28*E7</f>
        <v>0</v>
      </c>
      <c r="F29" s="12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12"/>
      <c r="X29" s="120"/>
      <c r="Y29" s="60"/>
      <c r="Z29" s="110"/>
    </row>
    <row r="30" spans="1:26" ht="15">
      <c r="A30" s="113" t="s">
        <v>42</v>
      </c>
      <c r="B30" s="61"/>
      <c r="C30" s="19"/>
      <c r="D30" s="67"/>
      <c r="E30" s="71"/>
      <c r="F30" s="125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173"/>
      <c r="X30" s="90">
        <f>B31+C31+D31+E31</f>
        <v>0</v>
      </c>
      <c r="Y30" s="37"/>
      <c r="Z30" s="115">
        <f>X30-Y31</f>
        <v>0</v>
      </c>
    </row>
    <row r="31" spans="1:26" ht="15.75" thickBot="1">
      <c r="A31" s="124"/>
      <c r="B31" s="62">
        <f>B30*B7</f>
        <v>0</v>
      </c>
      <c r="C31" s="17">
        <f>C30*C7</f>
        <v>0</v>
      </c>
      <c r="D31" s="68">
        <f>D30*D7</f>
        <v>0</v>
      </c>
      <c r="E31" s="72">
        <f>E30*E7</f>
        <v>0</v>
      </c>
      <c r="F31" s="12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74"/>
      <c r="X31" s="91"/>
      <c r="Y31" s="38"/>
      <c r="Z31" s="196"/>
    </row>
    <row r="32" spans="1:26" s="3" customFormat="1" ht="15">
      <c r="A32" s="113" t="s">
        <v>43</v>
      </c>
      <c r="B32" s="66"/>
      <c r="C32" s="36">
        <v>1</v>
      </c>
      <c r="D32" s="69"/>
      <c r="E32" s="73"/>
      <c r="F32" s="100" t="s">
        <v>33</v>
      </c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0">
        <f>B33+C33+D33+E33</f>
        <v>120</v>
      </c>
      <c r="Y32" s="63"/>
      <c r="Z32" s="92">
        <f>X32-Y33</f>
        <v>120</v>
      </c>
    </row>
    <row r="33" spans="1:26" s="3" customFormat="1" ht="15.75" thickBot="1">
      <c r="A33" s="124"/>
      <c r="B33" s="26">
        <f>B32*B7</f>
        <v>0</v>
      </c>
      <c r="C33" s="15">
        <f>C32*C7</f>
        <v>120</v>
      </c>
      <c r="D33" s="70">
        <f>D32*D7</f>
        <v>0</v>
      </c>
      <c r="E33" s="74">
        <f>E32*E7</f>
        <v>0</v>
      </c>
      <c r="F33" s="100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1"/>
      <c r="Y33" s="64"/>
      <c r="Z33" s="93"/>
    </row>
    <row r="34" spans="1:26" s="3" customFormat="1" ht="15">
      <c r="A34" s="193" t="s">
        <v>45</v>
      </c>
      <c r="B34" s="66"/>
      <c r="C34" s="36"/>
      <c r="D34" s="69"/>
      <c r="E34" s="73"/>
      <c r="F34" s="100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0">
        <f>B35+C35+D35+E35</f>
        <v>0</v>
      </c>
      <c r="Y34" s="63"/>
      <c r="Z34" s="92">
        <f>X34-Y35</f>
        <v>0</v>
      </c>
    </row>
    <row r="35" spans="1:26" s="3" customFormat="1" ht="15.75" thickBot="1">
      <c r="A35" s="194"/>
      <c r="B35" s="26">
        <f>B34*B7</f>
        <v>0</v>
      </c>
      <c r="C35" s="15">
        <f>C34*C7</f>
        <v>0</v>
      </c>
      <c r="D35" s="70">
        <f>D34*D7</f>
        <v>0</v>
      </c>
      <c r="E35" s="74">
        <f>E34*E7</f>
        <v>0</v>
      </c>
      <c r="F35" s="100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1"/>
      <c r="Y35" s="64"/>
      <c r="Z35" s="93"/>
    </row>
    <row r="36" spans="1:26" s="3" customFormat="1" ht="15">
      <c r="A36" s="193" t="s">
        <v>40</v>
      </c>
      <c r="B36" s="66"/>
      <c r="C36" s="36">
        <v>3</v>
      </c>
      <c r="D36" s="69">
        <v>7</v>
      </c>
      <c r="E36" s="73">
        <v>1</v>
      </c>
      <c r="F36" s="100" t="s">
        <v>33</v>
      </c>
      <c r="G36" s="94"/>
      <c r="H36" s="94" t="s">
        <v>55</v>
      </c>
      <c r="I36" s="94"/>
      <c r="J36" s="94" t="s">
        <v>33</v>
      </c>
      <c r="K36" s="94"/>
      <c r="L36" s="94" t="s">
        <v>50</v>
      </c>
      <c r="M36" s="94" t="s">
        <v>34</v>
      </c>
      <c r="N36" s="94"/>
      <c r="O36" s="94" t="s">
        <v>50</v>
      </c>
      <c r="P36" s="94"/>
      <c r="Q36" s="94"/>
      <c r="R36" s="94"/>
      <c r="S36" s="94"/>
      <c r="T36" s="94"/>
      <c r="U36" s="94"/>
      <c r="V36" s="94"/>
      <c r="W36" s="94"/>
      <c r="X36" s="90">
        <f>B37+C37+D37+E37</f>
        <v>1510</v>
      </c>
      <c r="Y36" s="63"/>
      <c r="Z36" s="92">
        <f>X36-Y37</f>
        <v>1510</v>
      </c>
    </row>
    <row r="37" spans="1:26" s="3" customFormat="1" ht="15.75" thickBot="1">
      <c r="A37" s="194"/>
      <c r="B37" s="26">
        <f>B36*B7</f>
        <v>0</v>
      </c>
      <c r="C37" s="15">
        <f>C36*C7</f>
        <v>360</v>
      </c>
      <c r="D37" s="70">
        <f>D36*D7</f>
        <v>980</v>
      </c>
      <c r="E37" s="74">
        <f>E36*E7</f>
        <v>170</v>
      </c>
      <c r="F37" s="100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1"/>
      <c r="Y37" s="64"/>
      <c r="Z37" s="93"/>
    </row>
    <row r="38" spans="1:26" s="3" customFormat="1" ht="15">
      <c r="A38" s="113" t="s">
        <v>41</v>
      </c>
      <c r="B38" s="66"/>
      <c r="C38" s="36"/>
      <c r="D38" s="69"/>
      <c r="E38" s="73"/>
      <c r="F38" s="100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0">
        <f>B39+C39+D39+E39</f>
        <v>0</v>
      </c>
      <c r="Y38" s="63"/>
      <c r="Z38" s="92">
        <f>X38-Y39</f>
        <v>0</v>
      </c>
    </row>
    <row r="39" spans="1:26" s="3" customFormat="1" ht="15.75" thickBot="1">
      <c r="A39" s="124"/>
      <c r="B39" s="26">
        <f>B38*B7</f>
        <v>0</v>
      </c>
      <c r="C39" s="15">
        <f>C38*C7</f>
        <v>0</v>
      </c>
      <c r="D39" s="70">
        <f>D38*D7</f>
        <v>0</v>
      </c>
      <c r="E39" s="74">
        <f>E38*E7</f>
        <v>0</v>
      </c>
      <c r="F39" s="100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1"/>
      <c r="Y39" s="64"/>
      <c r="Z39" s="93"/>
    </row>
    <row r="40" spans="1:26" s="3" customFormat="1" ht="15.75" thickBot="1">
      <c r="A40" s="193" t="s">
        <v>47</v>
      </c>
      <c r="B40" s="56"/>
      <c r="C40" s="77"/>
      <c r="D40" s="75"/>
      <c r="E40" s="76"/>
      <c r="F40" s="214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0">
        <f>B41+C41+D41+E41</f>
        <v>0</v>
      </c>
      <c r="Y40" s="65"/>
      <c r="Z40" s="92">
        <f>X40-Y41</f>
        <v>0</v>
      </c>
    </row>
    <row r="41" spans="1:26" s="3" customFormat="1" ht="15.75" thickBot="1">
      <c r="A41" s="194"/>
      <c r="B41" s="25">
        <f>B40*B7</f>
        <v>0</v>
      </c>
      <c r="C41" s="17">
        <f>C40*C7</f>
        <v>0</v>
      </c>
      <c r="D41" s="17">
        <f>D40*D7</f>
        <v>0</v>
      </c>
      <c r="E41" s="84">
        <f>E40*E7</f>
        <v>0</v>
      </c>
      <c r="F41" s="12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1"/>
      <c r="Y41" s="85"/>
      <c r="Z41" s="93"/>
    </row>
    <row r="42" spans="1:26" s="3" customFormat="1" ht="15">
      <c r="A42" s="193"/>
      <c r="B42" s="79"/>
      <c r="C42" s="36"/>
      <c r="D42" s="36"/>
      <c r="E42" s="78"/>
      <c r="F42" s="100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0">
        <f>B43+C43+D43+E43</f>
        <v>0</v>
      </c>
      <c r="Y42" s="86"/>
      <c r="Z42" s="92">
        <f>X42-Y43</f>
        <v>0</v>
      </c>
    </row>
    <row r="43" spans="1:26" s="3" customFormat="1" ht="15.75" thickBot="1">
      <c r="A43" s="194"/>
      <c r="B43" s="26">
        <f>B42*B7</f>
        <v>0</v>
      </c>
      <c r="C43" s="15">
        <f>C42*C7</f>
        <v>0</v>
      </c>
      <c r="D43" s="15">
        <f>D42*D7</f>
        <v>0</v>
      </c>
      <c r="E43" s="16">
        <f>E42*E7</f>
        <v>0</v>
      </c>
      <c r="F43" s="100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1"/>
      <c r="Y43" s="86"/>
      <c r="Z43" s="93"/>
    </row>
    <row r="44" spans="1:26" ht="14.25" customHeight="1">
      <c r="A44" s="216"/>
      <c r="B44" s="56"/>
      <c r="C44" s="57"/>
      <c r="D44" s="57"/>
      <c r="E44" s="58"/>
      <c r="F44" s="195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9"/>
      <c r="X44" s="90">
        <f>B45+C45+D45+E45</f>
        <v>0</v>
      </c>
      <c r="Y44" s="39"/>
      <c r="Z44" s="92">
        <f>X44-Y45</f>
        <v>0</v>
      </c>
    </row>
    <row r="45" spans="1:26" ht="17.25" customHeight="1" thickBot="1">
      <c r="A45" s="217"/>
      <c r="B45" s="25">
        <f>B44*B7</f>
        <v>0</v>
      </c>
      <c r="C45" s="17">
        <f>C44*C7</f>
        <v>0</v>
      </c>
      <c r="D45" s="17">
        <f>D44*D7</f>
        <v>0</v>
      </c>
      <c r="E45" s="18">
        <f>E44*E7</f>
        <v>0</v>
      </c>
      <c r="F45" s="195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9"/>
      <c r="X45" s="91"/>
      <c r="Y45" s="38"/>
      <c r="Z45" s="93"/>
    </row>
    <row r="46" spans="1:26" ht="15.75" thickBot="1">
      <c r="A46" s="127" t="s">
        <v>14</v>
      </c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42">
        <f>SUM(X9:X45)</f>
        <v>13580</v>
      </c>
      <c r="Y46" s="40"/>
      <c r="Z46" s="144">
        <f>SUM(Z9:Z25,Z28:Z44)</f>
        <v>13070</v>
      </c>
    </row>
    <row r="47" spans="1:26" ht="15.75" thickBot="1">
      <c r="A47" s="128"/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43"/>
      <c r="Y47" s="41"/>
      <c r="Z47" s="145"/>
    </row>
    <row r="48" spans="1:21" ht="1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3:5" ht="15">
      <c r="C49" s="3"/>
      <c r="D49" s="3"/>
      <c r="E49" s="3"/>
    </row>
    <row r="50" spans="1:26" ht="15">
      <c r="A50" s="1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</row>
    <row r="51" spans="2:26" ht="15"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3:5" ht="15">
      <c r="C52" s="4"/>
      <c r="D52" s="4"/>
      <c r="E52" s="3"/>
    </row>
    <row r="53" spans="3:5" ht="15">
      <c r="C53" s="3"/>
      <c r="D53" s="3"/>
      <c r="E53" s="3"/>
    </row>
    <row r="54" spans="3:5" ht="15">
      <c r="C54" s="4"/>
      <c r="D54" s="4"/>
      <c r="E54" s="3"/>
    </row>
    <row r="55" spans="3:5" ht="15">
      <c r="C55" s="5"/>
      <c r="D55" s="5"/>
      <c r="E55" s="3"/>
    </row>
    <row r="56" spans="3:5" ht="15">
      <c r="C56" s="4"/>
      <c r="D56" s="4"/>
      <c r="E56" s="3"/>
    </row>
    <row r="57" spans="3:5" ht="15">
      <c r="C57" s="3"/>
      <c r="D57" s="3"/>
      <c r="E57" s="3"/>
    </row>
  </sheetData>
  <sheetProtection/>
  <mergeCells count="416">
    <mergeCell ref="A1:Z1"/>
    <mergeCell ref="A44:A45"/>
    <mergeCell ref="V38:V39"/>
    <mergeCell ref="W38:W39"/>
    <mergeCell ref="O38:O39"/>
    <mergeCell ref="P38:P39"/>
    <mergeCell ref="Q38:Q39"/>
    <mergeCell ref="R38:R39"/>
    <mergeCell ref="S38:S39"/>
    <mergeCell ref="T38:T39"/>
    <mergeCell ref="F38:F39"/>
    <mergeCell ref="G38:G39"/>
    <mergeCell ref="H38:H39"/>
    <mergeCell ref="I38:I39"/>
    <mergeCell ref="J38:J39"/>
    <mergeCell ref="K38:K39"/>
    <mergeCell ref="L38:L39"/>
    <mergeCell ref="M38:M39"/>
    <mergeCell ref="R36:R37"/>
    <mergeCell ref="S36:S37"/>
    <mergeCell ref="T36:T37"/>
    <mergeCell ref="U36:U37"/>
    <mergeCell ref="N38:N39"/>
    <mergeCell ref="U38:U39"/>
    <mergeCell ref="V36:V37"/>
    <mergeCell ref="W36:W37"/>
    <mergeCell ref="L36:L37"/>
    <mergeCell ref="M36:M37"/>
    <mergeCell ref="N36:N37"/>
    <mergeCell ref="O36:O37"/>
    <mergeCell ref="P36:P37"/>
    <mergeCell ref="Q36:Q37"/>
    <mergeCell ref="F36:F37"/>
    <mergeCell ref="G36:G37"/>
    <mergeCell ref="H36:H37"/>
    <mergeCell ref="I36:I37"/>
    <mergeCell ref="J36:J37"/>
    <mergeCell ref="K36:K37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T32:T33"/>
    <mergeCell ref="U32:U33"/>
    <mergeCell ref="V32:V33"/>
    <mergeCell ref="W32:W33"/>
    <mergeCell ref="F34:F35"/>
    <mergeCell ref="G34:G35"/>
    <mergeCell ref="H34:H35"/>
    <mergeCell ref="I34:I35"/>
    <mergeCell ref="J34:J35"/>
    <mergeCell ref="K34:K35"/>
    <mergeCell ref="K32:K33"/>
    <mergeCell ref="O32:O33"/>
    <mergeCell ref="P32:P33"/>
    <mergeCell ref="Q32:Q33"/>
    <mergeCell ref="R32:R33"/>
    <mergeCell ref="S32:S33"/>
    <mergeCell ref="Z32:Z33"/>
    <mergeCell ref="Z34:Z35"/>
    <mergeCell ref="Z36:Z37"/>
    <mergeCell ref="Z38:Z39"/>
    <mergeCell ref="N32:N33"/>
    <mergeCell ref="F32:F33"/>
    <mergeCell ref="G32:G33"/>
    <mergeCell ref="H32:H33"/>
    <mergeCell ref="I32:I33"/>
    <mergeCell ref="J32:J33"/>
    <mergeCell ref="A32:A33"/>
    <mergeCell ref="A34:A35"/>
    <mergeCell ref="A36:A37"/>
    <mergeCell ref="A38:A39"/>
    <mergeCell ref="X32:X33"/>
    <mergeCell ref="X34:X35"/>
    <mergeCell ref="X36:X37"/>
    <mergeCell ref="X38:X39"/>
    <mergeCell ref="L32:L33"/>
    <mergeCell ref="M32:M33"/>
    <mergeCell ref="W40:W41"/>
    <mergeCell ref="X40:X41"/>
    <mergeCell ref="Q40:Q41"/>
    <mergeCell ref="R40:R41"/>
    <mergeCell ref="S40:S41"/>
    <mergeCell ref="T40:T41"/>
    <mergeCell ref="W13:W14"/>
    <mergeCell ref="A40:A41"/>
    <mergeCell ref="F40:F41"/>
    <mergeCell ref="G40:G41"/>
    <mergeCell ref="H40:H41"/>
    <mergeCell ref="I40:I41"/>
    <mergeCell ref="J40:J41"/>
    <mergeCell ref="K40:K41"/>
    <mergeCell ref="N40:N41"/>
    <mergeCell ref="O40:O41"/>
    <mergeCell ref="R13:R14"/>
    <mergeCell ref="S13:S14"/>
    <mergeCell ref="R15:R16"/>
    <mergeCell ref="S15:S16"/>
    <mergeCell ref="P17:P18"/>
    <mergeCell ref="P19:P20"/>
    <mergeCell ref="J13:J14"/>
    <mergeCell ref="U13:U14"/>
    <mergeCell ref="T13:T14"/>
    <mergeCell ref="V13:V14"/>
    <mergeCell ref="K13:K14"/>
    <mergeCell ref="L13:L14"/>
    <mergeCell ref="M13:M14"/>
    <mergeCell ref="N13:N14"/>
    <mergeCell ref="O13:O14"/>
    <mergeCell ref="P13:P14"/>
    <mergeCell ref="Z15:Z16"/>
    <mergeCell ref="Z9:Z10"/>
    <mergeCell ref="W15:W16"/>
    <mergeCell ref="X15:X16"/>
    <mergeCell ref="X9:X10"/>
    <mergeCell ref="V9:V10"/>
    <mergeCell ref="W9:W10"/>
    <mergeCell ref="V15:V16"/>
    <mergeCell ref="X13:X14"/>
    <mergeCell ref="Z13:Z14"/>
    <mergeCell ref="U9:U10"/>
    <mergeCell ref="Q15:Q16"/>
    <mergeCell ref="L15:L16"/>
    <mergeCell ref="M15:M16"/>
    <mergeCell ref="T15:T16"/>
    <mergeCell ref="U15:U16"/>
    <mergeCell ref="Q9:Q10"/>
    <mergeCell ref="R9:R10"/>
    <mergeCell ref="S9:S10"/>
    <mergeCell ref="Q13:Q14"/>
    <mergeCell ref="K9:K10"/>
    <mergeCell ref="L9:L10"/>
    <mergeCell ref="M9:M10"/>
    <mergeCell ref="N9:N10"/>
    <mergeCell ref="O9:O10"/>
    <mergeCell ref="T9:T10"/>
    <mergeCell ref="A13:A14"/>
    <mergeCell ref="J15:J16"/>
    <mergeCell ref="K15:K16"/>
    <mergeCell ref="N15:N16"/>
    <mergeCell ref="O15:O16"/>
    <mergeCell ref="P15:P16"/>
    <mergeCell ref="F13:F14"/>
    <mergeCell ref="G13:G14"/>
    <mergeCell ref="H13:H14"/>
    <mergeCell ref="I13:I14"/>
    <mergeCell ref="N44:N45"/>
    <mergeCell ref="A9:A10"/>
    <mergeCell ref="A15:A16"/>
    <mergeCell ref="F9:F10"/>
    <mergeCell ref="G9:G10"/>
    <mergeCell ref="H9:H10"/>
    <mergeCell ref="I9:I10"/>
    <mergeCell ref="F15:F16"/>
    <mergeCell ref="G15:G16"/>
    <mergeCell ref="A11:A12"/>
    <mergeCell ref="P40:P41"/>
    <mergeCell ref="F11:F12"/>
    <mergeCell ref="Z44:Z45"/>
    <mergeCell ref="R44:R45"/>
    <mergeCell ref="S44:S45"/>
    <mergeCell ref="T44:T45"/>
    <mergeCell ref="U44:U45"/>
    <mergeCell ref="V44:V45"/>
    <mergeCell ref="W44:W45"/>
    <mergeCell ref="M44:M45"/>
    <mergeCell ref="L40:L41"/>
    <mergeCell ref="M40:M41"/>
    <mergeCell ref="X44:X45"/>
    <mergeCell ref="X30:X31"/>
    <mergeCell ref="Z30:Z31"/>
    <mergeCell ref="V30:V31"/>
    <mergeCell ref="W30:W31"/>
    <mergeCell ref="P30:P31"/>
    <mergeCell ref="Q30:Q31"/>
    <mergeCell ref="U40:U41"/>
    <mergeCell ref="A42:A43"/>
    <mergeCell ref="F44:F45"/>
    <mergeCell ref="G44:G45"/>
    <mergeCell ref="H44:H45"/>
    <mergeCell ref="I44:I45"/>
    <mergeCell ref="J44:J45"/>
    <mergeCell ref="I15:I16"/>
    <mergeCell ref="J9:J10"/>
    <mergeCell ref="K44:K45"/>
    <mergeCell ref="L44:L45"/>
    <mergeCell ref="R30:R31"/>
    <mergeCell ref="O44:O45"/>
    <mergeCell ref="P44:P45"/>
    <mergeCell ref="Q44:Q45"/>
    <mergeCell ref="P9:P10"/>
    <mergeCell ref="L30:L31"/>
    <mergeCell ref="R28:R29"/>
    <mergeCell ref="Q19:Q20"/>
    <mergeCell ref="Q25:Q26"/>
    <mergeCell ref="Q21:Q22"/>
    <mergeCell ref="A3:A7"/>
    <mergeCell ref="A8:Z8"/>
    <mergeCell ref="S4:S7"/>
    <mergeCell ref="A27:Z27"/>
    <mergeCell ref="U21:U22"/>
    <mergeCell ref="H15:H16"/>
    <mergeCell ref="J25:J26"/>
    <mergeCell ref="K25:K26"/>
    <mergeCell ref="L25:L26"/>
    <mergeCell ref="A25:A26"/>
    <mergeCell ref="F25:F26"/>
    <mergeCell ref="G25:G26"/>
    <mergeCell ref="H25:H26"/>
    <mergeCell ref="I25:I26"/>
    <mergeCell ref="O25:O26"/>
    <mergeCell ref="O21:O22"/>
    <mergeCell ref="M25:M26"/>
    <mergeCell ref="X25:X26"/>
    <mergeCell ref="S25:S26"/>
    <mergeCell ref="R25:R26"/>
    <mergeCell ref="P25:P26"/>
    <mergeCell ref="N25:N26"/>
    <mergeCell ref="P21:P22"/>
    <mergeCell ref="V21:V22"/>
    <mergeCell ref="Z21:Z22"/>
    <mergeCell ref="X21:X22"/>
    <mergeCell ref="V25:V26"/>
    <mergeCell ref="W25:W26"/>
    <mergeCell ref="U25:U26"/>
    <mergeCell ref="T21:T22"/>
    <mergeCell ref="Z25:Z26"/>
    <mergeCell ref="W21:W22"/>
    <mergeCell ref="W23:W24"/>
    <mergeCell ref="X23:X24"/>
    <mergeCell ref="K21:K22"/>
    <mergeCell ref="M21:M22"/>
    <mergeCell ref="R19:R20"/>
    <mergeCell ref="O19:O20"/>
    <mergeCell ref="N21:N22"/>
    <mergeCell ref="A21:A22"/>
    <mergeCell ref="F21:F22"/>
    <mergeCell ref="N19:N20"/>
    <mergeCell ref="G21:G22"/>
    <mergeCell ref="L21:L22"/>
    <mergeCell ref="I21:I22"/>
    <mergeCell ref="G19:G20"/>
    <mergeCell ref="I19:I20"/>
    <mergeCell ref="J19:J20"/>
    <mergeCell ref="H19:H20"/>
    <mergeCell ref="A19:A20"/>
    <mergeCell ref="J21:J22"/>
    <mergeCell ref="F19:F20"/>
    <mergeCell ref="X17:X18"/>
    <mergeCell ref="K19:K20"/>
    <mergeCell ref="L19:L20"/>
    <mergeCell ref="M19:M20"/>
    <mergeCell ref="S19:S20"/>
    <mergeCell ref="W19:W20"/>
    <mergeCell ref="L17:L18"/>
    <mergeCell ref="N17:N18"/>
    <mergeCell ref="T17:T18"/>
    <mergeCell ref="X19:X20"/>
    <mergeCell ref="I4:I7"/>
    <mergeCell ref="J4:J7"/>
    <mergeCell ref="K4:K7"/>
    <mergeCell ref="A17:A18"/>
    <mergeCell ref="F17:F18"/>
    <mergeCell ref="G17:G18"/>
    <mergeCell ref="H17:H18"/>
    <mergeCell ref="I17:I18"/>
    <mergeCell ref="J17:J18"/>
    <mergeCell ref="K17:K18"/>
    <mergeCell ref="B4:B6"/>
    <mergeCell ref="C4:C6"/>
    <mergeCell ref="E4:E6"/>
    <mergeCell ref="W4:W7"/>
    <mergeCell ref="Z4:Z7"/>
    <mergeCell ref="T4:T7"/>
    <mergeCell ref="U4:U7"/>
    <mergeCell ref="X4:X7"/>
    <mergeCell ref="Y4:Y7"/>
    <mergeCell ref="D4:D6"/>
    <mergeCell ref="AA26:AC26"/>
    <mergeCell ref="P4:P7"/>
    <mergeCell ref="R4:R7"/>
    <mergeCell ref="U17:U18"/>
    <mergeCell ref="Q4:Q7"/>
    <mergeCell ref="R21:R22"/>
    <mergeCell ref="V4:V7"/>
    <mergeCell ref="Z17:Z18"/>
    <mergeCell ref="Z19:Z20"/>
    <mergeCell ref="U23:U24"/>
    <mergeCell ref="G4:G7"/>
    <mergeCell ref="H4:H7"/>
    <mergeCell ref="O4:O7"/>
    <mergeCell ref="L4:L7"/>
    <mergeCell ref="M17:M18"/>
    <mergeCell ref="M4:M7"/>
    <mergeCell ref="N4:N7"/>
    <mergeCell ref="G11:G12"/>
    <mergeCell ref="H11:H12"/>
    <mergeCell ref="I11:I12"/>
    <mergeCell ref="F4:F7"/>
    <mergeCell ref="V17:V18"/>
    <mergeCell ref="S17:S18"/>
    <mergeCell ref="S21:S22"/>
    <mergeCell ref="T25:T26"/>
    <mergeCell ref="T19:T20"/>
    <mergeCell ref="R17:R18"/>
    <mergeCell ref="R23:R24"/>
    <mergeCell ref="S23:S24"/>
    <mergeCell ref="T23:T24"/>
    <mergeCell ref="B51:Z51"/>
    <mergeCell ref="B50:Z50"/>
    <mergeCell ref="X46:X47"/>
    <mergeCell ref="Z46:Z47"/>
    <mergeCell ref="G30:G31"/>
    <mergeCell ref="H30:H31"/>
    <mergeCell ref="S30:S31"/>
    <mergeCell ref="T30:T31"/>
    <mergeCell ref="U30:U31"/>
    <mergeCell ref="M30:M31"/>
    <mergeCell ref="Q28:Q29"/>
    <mergeCell ref="F3:W3"/>
    <mergeCell ref="W17:W18"/>
    <mergeCell ref="U19:U20"/>
    <mergeCell ref="V19:V20"/>
    <mergeCell ref="I28:I29"/>
    <mergeCell ref="K28:K29"/>
    <mergeCell ref="Q17:Q18"/>
    <mergeCell ref="O17:O18"/>
    <mergeCell ref="H21:H22"/>
    <mergeCell ref="A48:U48"/>
    <mergeCell ref="A30:A31"/>
    <mergeCell ref="F30:F31"/>
    <mergeCell ref="A46:A47"/>
    <mergeCell ref="I30:I31"/>
    <mergeCell ref="J30:J31"/>
    <mergeCell ref="K30:K31"/>
    <mergeCell ref="B46:W47"/>
    <mergeCell ref="N30:N31"/>
    <mergeCell ref="O30:O31"/>
    <mergeCell ref="N28:N29"/>
    <mergeCell ref="X28:X29"/>
    <mergeCell ref="S28:S29"/>
    <mergeCell ref="F28:F29"/>
    <mergeCell ref="G28:G29"/>
    <mergeCell ref="H28:H29"/>
    <mergeCell ref="T28:T29"/>
    <mergeCell ref="U28:U29"/>
    <mergeCell ref="J28:J29"/>
    <mergeCell ref="P28:P29"/>
    <mergeCell ref="J11:J12"/>
    <mergeCell ref="K11:K12"/>
    <mergeCell ref="L11:L12"/>
    <mergeCell ref="W11:W12"/>
    <mergeCell ref="X11:X12"/>
    <mergeCell ref="M11:M12"/>
    <mergeCell ref="N11:N12"/>
    <mergeCell ref="O11:O12"/>
    <mergeCell ref="P11:P12"/>
    <mergeCell ref="Q11:Q12"/>
    <mergeCell ref="R11:R12"/>
    <mergeCell ref="Z28:Z29"/>
    <mergeCell ref="W28:W29"/>
    <mergeCell ref="V28:V29"/>
    <mergeCell ref="O28:O29"/>
    <mergeCell ref="A28:A29"/>
    <mergeCell ref="Z11:Z12"/>
    <mergeCell ref="S11:S12"/>
    <mergeCell ref="T11:T12"/>
    <mergeCell ref="U11:U12"/>
    <mergeCell ref="V11:V12"/>
    <mergeCell ref="A23:A24"/>
    <mergeCell ref="F23:F24"/>
    <mergeCell ref="G23:G24"/>
    <mergeCell ref="H23:H24"/>
    <mergeCell ref="I23:I24"/>
    <mergeCell ref="J23:J24"/>
    <mergeCell ref="V23:V24"/>
    <mergeCell ref="K23:K24"/>
    <mergeCell ref="L23:L24"/>
    <mergeCell ref="O23:O24"/>
    <mergeCell ref="P23:P24"/>
    <mergeCell ref="Z23:Z24"/>
    <mergeCell ref="F42:F43"/>
    <mergeCell ref="G42:G43"/>
    <mergeCell ref="H42:H43"/>
    <mergeCell ref="I42:I43"/>
    <mergeCell ref="J42:J43"/>
    <mergeCell ref="L28:L29"/>
    <mergeCell ref="M28:M29"/>
    <mergeCell ref="K42:K43"/>
    <mergeCell ref="L42:L43"/>
    <mergeCell ref="M42:M43"/>
    <mergeCell ref="Q23:Q24"/>
    <mergeCell ref="N42:N43"/>
    <mergeCell ref="O42:O43"/>
    <mergeCell ref="P42:P43"/>
    <mergeCell ref="Q42:Q43"/>
    <mergeCell ref="M23:M24"/>
    <mergeCell ref="N23:N24"/>
    <mergeCell ref="X42:X43"/>
    <mergeCell ref="Z40:Z41"/>
    <mergeCell ref="Z42:Z43"/>
    <mergeCell ref="R42:R43"/>
    <mergeCell ref="S42:S43"/>
    <mergeCell ref="T42:T43"/>
    <mergeCell ref="U42:U43"/>
    <mergeCell ref="V42:V43"/>
    <mergeCell ref="W42:W43"/>
    <mergeCell ref="V40:V41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Coordenação Financeira - Magali Krindges</cp:lastModifiedBy>
  <cp:lastPrinted>2021-02-03T19:03:11Z</cp:lastPrinted>
  <dcterms:created xsi:type="dcterms:W3CDTF">2009-08-04T12:55:05Z</dcterms:created>
  <dcterms:modified xsi:type="dcterms:W3CDTF">2024-03-22T12:52:16Z</dcterms:modified>
  <cp:category/>
  <cp:version/>
  <cp:contentType/>
  <cp:contentStatus/>
  <cp:revision>1</cp:revision>
</cp:coreProperties>
</file>